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Volumes/testulet/Eloterjesztesek/2026/TERVEZETEK/142) Et. MONON I. féléves beszámoló/"/>
    </mc:Choice>
  </mc:AlternateContent>
  <xr:revisionPtr revIDLastSave="0" documentId="13_ncr:1_{A8883FDA-F93E-A748-B65D-F0BFFEF1E290}" xr6:coauthVersionLast="47" xr6:coauthVersionMax="47" xr10:uidLastSave="{00000000-0000-0000-0000-000000000000}"/>
  <bookViews>
    <workbookView xWindow="0" yWindow="680" windowWidth="29400" windowHeight="16960" xr2:uid="{00000000-000D-0000-FFFF-FFFF00000000}"/>
  </bookViews>
  <sheets>
    <sheet name="Havi összesít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D11" i="1"/>
  <c r="C11" i="1"/>
  <c r="B11" i="1"/>
</calcChain>
</file>

<file path=xl/sharedStrings.xml><?xml version="1.0" encoding="utf-8"?>
<sst xmlns="http://schemas.openxmlformats.org/spreadsheetml/2006/main" count="25" uniqueCount="25">
  <si>
    <t>MONON Kft. – 2026. I. félévi bér-, létszám-, adó- és járulékösszesítő</t>
  </si>
  <si>
    <t>Forrás: MaXoft Wizuál Bér havi cégösszesítő statisztikák, 2026. január–június</t>
  </si>
  <si>
    <t>Hónap</t>
  </si>
  <si>
    <t>Létszám (fő)</t>
  </si>
  <si>
    <t>Bruttó bér (Ft)</t>
  </si>
  <si>
    <t>Összes jövedelem (Ft)</t>
  </si>
  <si>
    <t>SZJA-előleg (Ft)</t>
  </si>
  <si>
    <t>TB-járulék (Ft)</t>
  </si>
  <si>
    <t>Szocho (Ft)</t>
  </si>
  <si>
    <t>EFO közteher (Ft)</t>
  </si>
  <si>
    <t>Rehab. hozzájárulás (Ft)</t>
  </si>
  <si>
    <t>Foglalkoztató összes ráfordítása (Ft)</t>
  </si>
  <si>
    <t>Forrásállapot / megjegyzés</t>
  </si>
  <si>
    <t>Január</t>
  </si>
  <si>
    <t>Február</t>
  </si>
  <si>
    <t>Március</t>
  </si>
  <si>
    <t>Április</t>
  </si>
  <si>
    <t>Május</t>
  </si>
  <si>
    <t>Június</t>
  </si>
  <si>
    <t>Féléves összesen / havi átlag</t>
  </si>
  <si>
    <t>Megjegyzés az áprilisi kiugrásról</t>
  </si>
  <si>
    <t>Az áprilisi foglalkoztatói összes ráfordítás 35 809 172 Ft. A havi kimutatás 9 000 000 Ft SZÉP-kártya-juttatást, 1 350 000 Ft kapcsolódó foglalkoztatói SZJA-t és 1 170 000 Ft kapcsolódó szochót is tartalmaz; ezért az áprilisi érték nem hasonlítható közvetlenül a többi hónap szokásos bérköltségéhez.</t>
  </si>
  <si>
    <t>Ellenőrzési megállapítás</t>
  </si>
  <si>
    <t>9 000 000 Ft SZÉP-kártya-juttatás</t>
  </si>
  <si>
    <t>A kimutatások a közszolgáltatási szerződés havi személyi adatigényének jelentős részét lefedik: létszám, bruttó bér, SZJA-előleg, TB-járulék, szociális hozzájárulási adó és rehabilitációs hozzájárulás.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</si>
</sst>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[Red]\(#,##0\);\-"/>
  </numFmts>
  <fonts count="8">
    <font>
      <sz val="11"/>
      <name val="Carlito"/>
    </font>
    <font>
      <b/>
      <sz val="17"/>
      <color rgb="FFFFFFFF"/>
      <name val="Aptos Display"/>
    </font>
    <font>
      <i/>
      <sz val="10"/>
      <color rgb="FF284B3A"/>
      <name val="Aptos"/>
    </font>
    <font>
      <b/>
      <sz val="9"/>
      <color rgb="FFFFFFFF"/>
      <name val="Aptos"/>
    </font>
    <font>
      <sz val="10"/>
      <name val="Aptos"/>
    </font>
    <font>
      <b/>
      <sz val="10"/>
      <color rgb="FF1F4E3D"/>
      <name val="Aptos"/>
    </font>
    <font>
      <b/>
      <sz val="11"/>
      <color rgb="FF1F4E3D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3D"/>
      </patternFill>
    </fill>
    <fill>
      <patternFill patternType="solid">
        <fgColor rgb="FFDCEADF"/>
      </patternFill>
    </fill>
    <fill>
      <patternFill patternType="solid">
        <fgColor rgb="FF2F6B4F"/>
      </patternFill>
    </fill>
    <fill>
      <patternFill patternType="solid">
        <fgColor rgb="FFEAF2EC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E2DD"/>
      </bottom>
      <diagonal/>
    </border>
    <border>
      <left/>
      <right/>
      <top style="thin">
        <color rgb="FFD9E2DD"/>
      </top>
      <bottom style="thin">
        <color rgb="FFD9E2DD"/>
      </bottom>
      <diagonal/>
    </border>
    <border>
      <left/>
      <right/>
      <top style="thin">
        <color rgb="FFD9E2DD"/>
      </top>
      <bottom style="thin">
        <color rgb="FFA7B8AE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3" fillId="4" borderId="0" xfId="1" applyFont="1" applyFill="1" applyAlignment="1">
      <alignment horizontal="center" vertical="center" wrapText="1"/>
    </xf>
    <xf numFmtId="0" fontId="4" fillId="0" borderId="1" xfId="1" applyFont="1" applyBorder="1"/>
    <xf numFmtId="0" fontId="4" fillId="0" borderId="2" xfId="1" applyFont="1" applyBorder="1"/>
    <xf numFmtId="164" fontId="4" fillId="0" borderId="1" xfId="1" applyNumberFormat="1" applyFont="1" applyBorder="1"/>
    <xf numFmtId="164" fontId="4" fillId="0" borderId="2" xfId="1" applyNumberFormat="1" applyFont="1" applyBorder="1"/>
    <xf numFmtId="165" fontId="4" fillId="0" borderId="1" xfId="1" applyNumberFormat="1" applyFont="1" applyBorder="1"/>
    <xf numFmtId="165" fontId="4" fillId="0" borderId="2" xfId="1" applyNumberFormat="1" applyFont="1" applyBorder="1"/>
    <xf numFmtId="0" fontId="5" fillId="5" borderId="3" xfId="1" applyFont="1" applyFill="1" applyBorder="1" applyAlignment="1">
      <alignment wrapText="1"/>
    </xf>
    <xf numFmtId="164" fontId="5" fillId="5" borderId="3" xfId="1" applyNumberFormat="1" applyFont="1" applyFill="1" applyBorder="1" applyAlignment="1">
      <alignment wrapText="1"/>
    </xf>
    <xf numFmtId="165" fontId="5" fillId="5" borderId="3" xfId="1" applyNumberFormat="1" applyFont="1" applyFill="1" applyBorder="1" applyAlignment="1">
      <alignment wrapText="1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/>
    </xf>
    <xf numFmtId="0" fontId="6" fillId="3" borderId="0" xfId="1" applyFont="1" applyFill="1"/>
    <xf numFmtId="0" fontId="5" fillId="3" borderId="0" xfId="1" applyFont="1" applyFill="1" applyAlignment="1">
      <alignment vertical="top" wrapText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showGridLines="0" tabSelected="1" view="pageBreakPreview" zoomScale="125" zoomScaleNormal="100" workbookViewId="0">
      <selection activeCell="A18" sqref="A18:K20"/>
    </sheetView>
  </sheetViews>
  <sheetFormatPr baseColWidth="10" defaultColWidth="8.83203125" defaultRowHeight="14"/>
  <cols>
    <col min="1" max="1" width="14" customWidth="1"/>
    <col min="2" max="2" width="12" customWidth="1"/>
    <col min="3" max="10" width="17" customWidth="1"/>
    <col min="11" max="11" width="35" customWidth="1"/>
  </cols>
  <sheetData>
    <row r="1" spans="1:11" ht="2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4" spans="1:11" ht="42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>
      <c r="A5" s="2" t="s">
        <v>13</v>
      </c>
      <c r="B5" s="4">
        <v>29</v>
      </c>
      <c r="C5" s="6">
        <v>14710810</v>
      </c>
      <c r="D5" s="6">
        <v>14979234</v>
      </c>
      <c r="E5" s="6">
        <v>1482647</v>
      </c>
      <c r="F5" s="6">
        <v>2442106</v>
      </c>
      <c r="G5" s="6">
        <v>1552852</v>
      </c>
      <c r="H5" s="6">
        <v>0</v>
      </c>
      <c r="I5" s="6">
        <v>0</v>
      </c>
      <c r="J5" s="6">
        <v>16532086</v>
      </c>
      <c r="K5" s="2"/>
    </row>
    <row r="6" spans="1:11" ht="15">
      <c r="A6" s="3" t="s">
        <v>14</v>
      </c>
      <c r="B6" s="5">
        <v>31</v>
      </c>
      <c r="C6" s="7">
        <v>15172102</v>
      </c>
      <c r="D6" s="7">
        <v>15294335</v>
      </c>
      <c r="E6" s="7">
        <v>1523413</v>
      </c>
      <c r="F6" s="7">
        <v>2489303</v>
      </c>
      <c r="G6" s="7">
        <v>1601382</v>
      </c>
      <c r="H6" s="7">
        <v>0</v>
      </c>
      <c r="I6" s="7">
        <v>0</v>
      </c>
      <c r="J6" s="7">
        <v>16895717</v>
      </c>
      <c r="K6" s="3"/>
    </row>
    <row r="7" spans="1:11" ht="15">
      <c r="A7" s="3" t="s">
        <v>15</v>
      </c>
      <c r="B7" s="5">
        <v>31</v>
      </c>
      <c r="C7" s="7">
        <v>15875614</v>
      </c>
      <c r="D7" s="7">
        <v>16046840</v>
      </c>
      <c r="E7" s="7">
        <v>1628268</v>
      </c>
      <c r="F7" s="7">
        <v>2612910</v>
      </c>
      <c r="G7" s="7">
        <v>1683495</v>
      </c>
      <c r="H7" s="7">
        <v>0</v>
      </c>
      <c r="I7" s="7">
        <v>0</v>
      </c>
      <c r="J7" s="7">
        <v>17730335</v>
      </c>
      <c r="K7" s="3"/>
    </row>
    <row r="8" spans="1:11" ht="15">
      <c r="A8" s="3" t="s">
        <v>16</v>
      </c>
      <c r="B8" s="5">
        <v>30</v>
      </c>
      <c r="C8" s="7">
        <v>21532837</v>
      </c>
      <c r="D8" s="7">
        <v>21884126</v>
      </c>
      <c r="E8" s="7">
        <v>2228383</v>
      </c>
      <c r="F8" s="7">
        <v>3653457</v>
      </c>
      <c r="G8" s="7">
        <v>3575046</v>
      </c>
      <c r="H8" s="7">
        <v>0</v>
      </c>
      <c r="I8" s="7">
        <v>0</v>
      </c>
      <c r="J8" s="7">
        <v>35809172</v>
      </c>
      <c r="K8" s="3" t="s">
        <v>23</v>
      </c>
    </row>
    <row r="9" spans="1:11" ht="15">
      <c r="A9" s="3" t="s">
        <v>17</v>
      </c>
      <c r="B9" s="5">
        <v>31</v>
      </c>
      <c r="C9" s="7">
        <v>16434286</v>
      </c>
      <c r="D9" s="7">
        <v>16654150</v>
      </c>
      <c r="E9" s="7">
        <v>1645932</v>
      </c>
      <c r="F9" s="7">
        <v>2699571</v>
      </c>
      <c r="G9" s="7">
        <v>1753272</v>
      </c>
      <c r="H9" s="7">
        <v>48000</v>
      </c>
      <c r="I9" s="7">
        <v>0</v>
      </c>
      <c r="J9" s="7">
        <v>18455422</v>
      </c>
      <c r="K9" s="3"/>
    </row>
    <row r="10" spans="1:11" ht="15">
      <c r="A10" s="3" t="s">
        <v>18</v>
      </c>
      <c r="B10" s="5">
        <v>31</v>
      </c>
      <c r="C10" s="7">
        <v>17230965</v>
      </c>
      <c r="D10" s="7">
        <v>17385762</v>
      </c>
      <c r="E10" s="7">
        <v>1750492</v>
      </c>
      <c r="F10" s="7">
        <v>2825426</v>
      </c>
      <c r="G10" s="7">
        <v>1865437</v>
      </c>
      <c r="H10" s="7">
        <v>57600</v>
      </c>
      <c r="I10" s="7">
        <v>0</v>
      </c>
      <c r="J10" s="7">
        <v>19308799</v>
      </c>
      <c r="K10" s="3"/>
    </row>
    <row r="11" spans="1:11" ht="45">
      <c r="A11" s="8" t="s">
        <v>19</v>
      </c>
      <c r="B11" s="9">
        <f>AVERAGE(B5:B10)</f>
        <v>30.5</v>
      </c>
      <c r="C11" s="10">
        <f t="shared" ref="C11:J11" si="0">SUM(C5:C10)</f>
        <v>100956614</v>
      </c>
      <c r="D11" s="10">
        <f t="shared" si="0"/>
        <v>102244447</v>
      </c>
      <c r="E11" s="10">
        <f t="shared" si="0"/>
        <v>10259135</v>
      </c>
      <c r="F11" s="10">
        <f t="shared" si="0"/>
        <v>16722773</v>
      </c>
      <c r="G11" s="10">
        <f t="shared" si="0"/>
        <v>12031484</v>
      </c>
      <c r="H11" s="10">
        <f t="shared" si="0"/>
        <v>105600</v>
      </c>
      <c r="I11" s="10">
        <f t="shared" si="0"/>
        <v>0</v>
      </c>
      <c r="J11" s="10">
        <f t="shared" si="0"/>
        <v>124731531</v>
      </c>
      <c r="K11" s="8"/>
    </row>
    <row r="13" spans="1:11" ht="15">
      <c r="A13" s="15" t="s">
        <v>20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ht="26" customHeight="1">
      <c r="A14" s="12" t="s">
        <v>21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26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>
      <c r="A17" s="16" t="s">
        <v>22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ht="26" customHeight="1">
      <c r="A18" s="12" t="s">
        <v>24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6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ht="26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</sheetData>
  <mergeCells count="6">
    <mergeCell ref="A18:K20"/>
    <mergeCell ref="A1:K1"/>
    <mergeCell ref="A2:K2"/>
    <mergeCell ref="A13:K13"/>
    <mergeCell ref="A14:K15"/>
    <mergeCell ref="A17:K17"/>
  </mergeCells>
  <pageMargins left="0.70866141732283472" right="0.70866141732283472" top="0.74803149606299213" bottom="0.74803149606299213" header="0.31496062992125984" footer="0.31496062992125984"/>
  <pageSetup paperSize="9" scale="6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Havi összesítő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Péter Tenki</cp:lastModifiedBy>
  <dcterms:modified xsi:type="dcterms:W3CDTF">2026-09-17T09:55:39Z</dcterms:modified>
</cp:coreProperties>
</file>