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nzugycsoport\Kurfis Erika\2026_06-30\"/>
    </mc:Choice>
  </mc:AlternateContent>
  <xr:revisionPtr revIDLastSave="0" documentId="13_ncr:1_{B0C4C5CC-041B-47C4-BF21-D9762C02AAA5}" xr6:coauthVersionLast="47" xr6:coauthVersionMax="47" xr10:uidLastSave="{00000000-0000-0000-0000-000000000000}"/>
  <bookViews>
    <workbookView xWindow="28680" yWindow="-120" windowWidth="29040" windowHeight="15720" xr2:uid="{C0A1BAC3-2182-43DE-BB55-DEA8BA956CFD}"/>
  </bookViews>
  <sheets>
    <sheet name="1A26063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8" i="3" l="1"/>
  <c r="E67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4" i="3"/>
</calcChain>
</file>

<file path=xl/sharedStrings.xml><?xml version="1.0" encoding="utf-8"?>
<sst xmlns="http://schemas.openxmlformats.org/spreadsheetml/2006/main" count="223" uniqueCount="223">
  <si>
    <t>adatok forintban</t>
  </si>
  <si>
    <t>#</t>
  </si>
  <si>
    <t>Megnevezés</t>
  </si>
  <si>
    <t>Változás</t>
  </si>
  <si>
    <t>01</t>
  </si>
  <si>
    <t>A/I/1 Vagyoni értékű jogok</t>
  </si>
  <si>
    <t>02</t>
  </si>
  <si>
    <t>A/I/2 Szellemi termékek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</si>
  <si>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</si>
  <si>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</si>
  <si>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</si>
  <si>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</si>
  <si>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</si>
  <si>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</si>
  <si>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</si>
  <si>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</si>
  <si>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</si>
  <si>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(=A/II/1+...+A/II/5)</t>
  </si>
  <si>
    <t>11</t>
  </si>
  <si>
    <t>A/III/1 Tartós részesedések (=A/III/1a+…+A/III/1f)</t>
  </si>
  <si>
    <t>13</t>
  </si>
  <si>
    <t>A/III/1b - ebből: tartós részesedések nem pénzügyi vállalkozásban</t>
  </si>
  <si>
    <t>16</t>
  </si>
  <si>
    <t>A/III/1e - ebből: egyéb tartós részesedések (kivéve befektetési jegyek)</t>
  </si>
  <si>
    <t>22</t>
  </si>
  <si>
    <t>A/III Befektetett pénzügyi eszközök (=A/III/1+A/III/2+A/III/3)</t>
  </si>
  <si>
    <t>23</t>
  </si>
  <si>
    <t>A/IV/1 Koncesszióba, vagyonkezelésbe adott eszközök (=A/IV/1a+A/IV/1b+A/IV/1c)</t>
  </si>
  <si>
    <t>25</t>
  </si>
  <si>
    <t>A/IV/1b - ebből: tárgyi eszközök</t>
  </si>
  <si>
    <t>28</t>
  </si>
  <si>
    <t>A/IV Koncesszióba, vagyonkezelésbe adott eszközök (=A/IV/1+A/IV/2)</t>
  </si>
  <si>
    <t>29</t>
  </si>
  <si>
    <t>A) NEMZETI VAGYONBA TARTOZÓ BEFEKTETETT ESZKÖZÖK (=A/I+A/II+A/III+A/IV)</t>
  </si>
  <si>
    <t>30</t>
  </si>
  <si>
    <t>B/I/1 Vásárolt készletek</t>
  </si>
  <si>
    <t>35</t>
  </si>
  <si>
    <t>B/I Készletek (=B/I/1+…+B/I/5)</t>
  </si>
  <si>
    <t>36</t>
  </si>
  <si>
    <t>B/II/1 Nem tartós részesedések  (=B/II/1a+B/II/1b)</t>
  </si>
  <si>
    <t>38</t>
  </si>
  <si>
    <t>B/II/1b - ebből: nem tartós befektetési jegyek</t>
  </si>
  <si>
    <t>44</t>
  </si>
  <si>
    <t>B/II Értékpapírok (=B/II/1+B/II/2)</t>
  </si>
  <si>
    <t>45</t>
  </si>
  <si>
    <t>B) NEMZETI VAGYONBA TARTOZÓ FORGÓESZKÖZÖK (= B/I+B/II)</t>
  </si>
  <si>
    <t>51</t>
  </si>
  <si>
    <t>C/II/1 Forintpénztár</t>
  </si>
  <si>
    <t>54</t>
  </si>
  <si>
    <t>C/II Pénztárak, csekkek, betétkönyvek (=C/II/1+C/II/2+C/II/3)</t>
  </si>
  <si>
    <t>55</t>
  </si>
  <si>
    <t>C/III/1 Kincstáron kívüli forintszámlák</t>
  </si>
  <si>
    <t>56</t>
  </si>
  <si>
    <t>C/III/2 Kincstárban vezetett forintszámlák</t>
  </si>
  <si>
    <t>57</t>
  </si>
  <si>
    <t>C/III Forintszámlák (=C/III/1+C/III/2)</t>
  </si>
  <si>
    <t>58</t>
  </si>
  <si>
    <t>C/IV/1 Kincstáron kívüli devizaszámlák</t>
  </si>
  <si>
    <t>60</t>
  </si>
  <si>
    <t>C/IV Devizaszámlák (=CIV/1+C/IV/2)</t>
  </si>
  <si>
    <t>61</t>
  </si>
  <si>
    <t>C) PÉNZESZKÖZÖK (=C/I+…+C/IV)</t>
  </si>
  <si>
    <t>62</t>
  </si>
  <si>
    <t>D/I/1 Költségvetési évben esedékes követelések működési célú támogatások bevételeire államháztartáson belülről (&gt;=D/I/1a)</t>
  </si>
  <si>
    <t>66</t>
  </si>
  <si>
    <t>D/I/3 Költségvetési évben esedékes követelések közhatalmi bevételre (=D/I/3a+…+D/I/3f)</t>
  </si>
  <si>
    <t>70</t>
  </si>
  <si>
    <t>D/I/3d - ebből: költségvetési évben esedékes követelések vagyoni típusú adókra</t>
  </si>
  <si>
    <t>71</t>
  </si>
  <si>
    <t>D/I/3e - ebből: költségvetési évben esedékes követelések termékek és szolgáltatások adóira</t>
  </si>
  <si>
    <t>72</t>
  </si>
  <si>
    <t>D/I/3f - ebből: költségvetési évben esedékes követelések egyéb közhatalmi bevételekre</t>
  </si>
  <si>
    <t>73</t>
  </si>
  <si>
    <t>D/I/4 Költségvetési évben esedékes követelések működési bevételre (=D/I/4a+…+D/I/4i)</t>
  </si>
  <si>
    <t>74</t>
  </si>
  <si>
    <t>D/I/4a - ebből: költségvetési évben esedékes követelések készletértékesítés ellenértékére, szolgáltatások ellenértékére, közvetített szolgáltatások ellenértékére</t>
  </si>
  <si>
    <t>75</t>
  </si>
  <si>
    <t>D/I/4b - ebből: költségvetési évben esedékes követelések tulajdonosi bevételekre</t>
  </si>
  <si>
    <t>76</t>
  </si>
  <si>
    <t>D/I/4c - ebből: költségvetési évben esedékes követelések ellátási díjakra</t>
  </si>
  <si>
    <t>77</t>
  </si>
  <si>
    <t>D/I/4d - ebből: költségvetési évben esedékes követelések kiszámlázott általános forgalmi adóra</t>
  </si>
  <si>
    <t>82</t>
  </si>
  <si>
    <t>D/I/4i - ebből: költségvetési évben esedékes követelések egyéb működési bevételekre</t>
  </si>
  <si>
    <t>83</t>
  </si>
  <si>
    <t>D/I/5 Költségvetési évben esedékes követelések felhalmozási bevételre (=D/I/5a+…+D/I/5e)</t>
  </si>
  <si>
    <t>85</t>
  </si>
  <si>
    <t>D/I/5b - ebből: költségvetési évben esedékes követelések ingatlanok értékesítésére</t>
  </si>
  <si>
    <t>89</t>
  </si>
  <si>
    <t>D/I/6 Költségvetési évben esedékes követelések működési célú átvett pénzeszközre (&gt;=D/I/6a+D/I/6b+D/I/6c)</t>
  </si>
  <si>
    <t>92</t>
  </si>
  <si>
    <t>D/I/6c - ebből: költségvetési évben esedékes követelések működési célú visszatérítendő támogatások, kölcsönök visszatérülésére államháztartáson kívülről</t>
  </si>
  <si>
    <t>93</t>
  </si>
  <si>
    <t>D/I/7 Költségvetési évben esedékes követelések felhalmozási célú átvett pénzeszközre (&gt;=D/I/7a+D/I/7b+D/I/7c)</t>
  </si>
  <si>
    <t>96</t>
  </si>
  <si>
    <t>D/I/7c - ebből: költségvetési évben esedékes követelések felhalmozási célú visszatérítendő támogatások, kölcsönök visszatérülésére államháztartáson kívülről</t>
  </si>
  <si>
    <t>97</t>
  </si>
  <si>
    <t>D/I/8 Költségvetési évben esedékes követelések finanszírozási bevételekre (&gt;=D/I/8a+…+D/I/8g)</t>
  </si>
  <si>
    <t>105</t>
  </si>
  <si>
    <t>D/I Költségvetési évben esedékes követelések (=D/I/1+…+D/I/8)</t>
  </si>
  <si>
    <t>110</t>
  </si>
  <si>
    <t>D/II/3 Költségvetési évet követően esedékes követelések közhatalmi bevételre (=D/II/3a+…+D/II/3f)</t>
  </si>
  <si>
    <t>114</t>
  </si>
  <si>
    <t>D/II/3d - ebből: költségvetési évet követően esedékes követelések vagyoni típusú adókra</t>
  </si>
  <si>
    <t>115</t>
  </si>
  <si>
    <t>D/II/3e - ebből: költségvetési évet követően esedékes követelések termékek és szolgáltatások adóira</t>
  </si>
  <si>
    <t>116</t>
  </si>
  <si>
    <t>D/II/3f - ebből: költségvetési évet követően esedékes követelések egyéb közhatalmi bevételekre</t>
  </si>
  <si>
    <t>146</t>
  </si>
  <si>
    <t>D/II Költségvetési évet követően esedékes követelések (=D/II/1+…+D/II/8)</t>
  </si>
  <si>
    <t>147</t>
  </si>
  <si>
    <t>D/III/1 Adott előlegek (=D/III/1a+…+D/III/1f)</t>
  </si>
  <si>
    <t>149</t>
  </si>
  <si>
    <t>D/III/1b - ebből: beruházásokra, felújításokra adott előlegek</t>
  </si>
  <si>
    <t>151</t>
  </si>
  <si>
    <t>D/III/1d - ebből: igénybe vett szolgáltatásra adott előlegek</t>
  </si>
  <si>
    <t>152</t>
  </si>
  <si>
    <t>D/III/1e - ebből: foglalkoztatottaknak adott előlegek</t>
  </si>
  <si>
    <t>153</t>
  </si>
  <si>
    <t>D/III/1f - ebből: túlfizetések, téves és visszajáró kifizetések</t>
  </si>
  <si>
    <t>156</t>
  </si>
  <si>
    <t>D/III/4 Forgótőke elszámolása</t>
  </si>
  <si>
    <t>162</t>
  </si>
  <si>
    <t>D/III Követelés jellegű sajátos elszámolások (=D/III/1+…+D/III/9)</t>
  </si>
  <si>
    <t>163</t>
  </si>
  <si>
    <t>D) KÖVETELÉSEK  (=D/I+D/II+D/III)</t>
  </si>
  <si>
    <t>165</t>
  </si>
  <si>
    <t>E/I/2 Más előzetesen felszámított levonható általános forgalmi adó</t>
  </si>
  <si>
    <t>166</t>
  </si>
  <si>
    <t>E/I/3 Adott előleghez kapcsolódó előzetesen felszámított nem levonható általános forgalmi adó</t>
  </si>
  <si>
    <t>167</t>
  </si>
  <si>
    <t>E/I/4 Más előzetesen felszámított nem levonható általános forgalmi adó</t>
  </si>
  <si>
    <t>168</t>
  </si>
  <si>
    <t>E/I Előzetesen felszámított általános forgalmi adó elszámolása (=E/I/1+…+E/I/4)</t>
  </si>
  <si>
    <t>170</t>
  </si>
  <si>
    <t>E/II/2 Más fizetendő általános forgalmi adó</t>
  </si>
  <si>
    <t>171</t>
  </si>
  <si>
    <t>E/II Fizetendő általános forgalmi adó elszámolása (=E/II/1+E/II/2)</t>
  </si>
  <si>
    <t>175</t>
  </si>
  <si>
    <t>E/III/4 Azonosítás alatt álló tételek</t>
  </si>
  <si>
    <t>176</t>
  </si>
  <si>
    <t>E/III Egyéb sajátos eszközoldali elszámolások (=E/III/1+…+E/III/4)</t>
  </si>
  <si>
    <t>177</t>
  </si>
  <si>
    <t>E) EGYÉB SAJÁTOS ELSZÁMOLÁSOK (=E/I+E/II+E/III)</t>
  </si>
  <si>
    <t>179</t>
  </si>
  <si>
    <t>F/2 Költségek, ráfordítások aktív időbeli elhatárolása</t>
  </si>
  <si>
    <t>181</t>
  </si>
  <si>
    <t>F) AKTÍV IDŐBELI  ELHATÁROLÁSOK  (=F/1+F/2+F/3)</t>
  </si>
  <si>
    <t>182</t>
  </si>
  <si>
    <t>ESZKÖZÖK ÖSSZESEN (=A+B+C+D+E+F)</t>
  </si>
  <si>
    <t>183</t>
  </si>
  <si>
    <t>G/I  Nemzeti vagyon induláskori értéke</t>
  </si>
  <si>
    <t>184</t>
  </si>
  <si>
    <t>G/II Nemzeti vagyon változásai</t>
  </si>
  <si>
    <t>185</t>
  </si>
  <si>
    <t>G/III Egyéb eszközök induláskori értéke és változásai</t>
  </si>
  <si>
    <t>186</t>
  </si>
  <si>
    <t>G/IV Felhalmozott eredmény</t>
  </si>
  <si>
    <t>188</t>
  </si>
  <si>
    <t>G/VI Mérleg szerinti eredmény</t>
  </si>
  <si>
    <t>189</t>
  </si>
  <si>
    <t>G) SAJÁT TŐKE  (= G/I+…+G/VI)</t>
  </si>
  <si>
    <t>190</t>
  </si>
  <si>
    <t>H/I/1 Költségvetési évben esedékes kötelezettségek személyi juttatásokra</t>
  </si>
  <si>
    <t>191</t>
  </si>
  <si>
    <t>H/I/2 Költségvetési évben esedékes kötelezettségek munkaadókat terhelő járulékokra és szociális hozzájárulási adóra</t>
  </si>
  <si>
    <t>192</t>
  </si>
  <si>
    <t>H/I/3 Költségvetési évben esedékes kötelezettségek dologi kiadásokra</t>
  </si>
  <si>
    <t>193</t>
  </si>
  <si>
    <t>H/I/4 Költségvetési évben esedékes kötelezettségek ellátottak pénzbeli juttatásaira</t>
  </si>
  <si>
    <t>194</t>
  </si>
  <si>
    <t>H/I/5 Költségvetési évben esedékes kötelezettségek egyéb működési célú kiadásokra (&gt;=H/I/5a+H/I/5b)</t>
  </si>
  <si>
    <t>197</t>
  </si>
  <si>
    <t>H/I/6 Költségvetési évben esedékes kötelezettségek beruházásokra</t>
  </si>
  <si>
    <t>198</t>
  </si>
  <si>
    <t>H/I/7 Költségvetési évben esedékes kötelezettségek felújításokra</t>
  </si>
  <si>
    <t>202</t>
  </si>
  <si>
    <t>H/I/9 Költségvetési évben esedékes kötelezettségek finanszírozási kiadásokra (&gt;=H/I/9a+…+H/I/9m)</t>
  </si>
  <si>
    <t>203</t>
  </si>
  <si>
    <t>H/I/9a - ebből: költségvetési évben esedékes kötelezettségek hosszú lejáratú hitelek, kölcsönök törlesztésére pénzügyi vállalkozásnak</t>
  </si>
  <si>
    <t>216</t>
  </si>
  <si>
    <t>H/I Költségvetési évben esedékes kötelezettségek (=H/I/1+…+H/I/9)</t>
  </si>
  <si>
    <t>219</t>
  </si>
  <si>
    <t>H/II/3 Költségvetési évet követően esedékes kötelezettségek dologi kiadásokra</t>
  </si>
  <si>
    <t>229</t>
  </si>
  <si>
    <t>H/II/9 Költségvetési évet követően esedékes kötelezettségek finanszírozási kiadásokra (=&gt;H/II/9a+…+H/II/9j)</t>
  </si>
  <si>
    <t>230</t>
  </si>
  <si>
    <t>H/II/9a - ebből: költségvetési évet követően esedékes kötelezettségek hosszú lejáratú hitelek, kölcsönök törlesztésére pénzügyi vállalkozásnak</t>
  </si>
  <si>
    <t>234</t>
  </si>
  <si>
    <t>H/II/9e - ebből: költségvetési évet követően esedékes kötelezettségek államháztartáson belüli megelőlegezések visszafizetésére</t>
  </si>
  <si>
    <t>240</t>
  </si>
  <si>
    <t>H/II Költségvetési évet követően esedékes kötelezettségek (=H/II/1+…+H/II/9)</t>
  </si>
  <si>
    <t>241</t>
  </si>
  <si>
    <t>H/III/1 Kapott előlegek</t>
  </si>
  <si>
    <t>242</t>
  </si>
  <si>
    <t>H/III/2 Továbbadási célból folyósított támogatások, ellátások elszámolása</t>
  </si>
  <si>
    <t>243</t>
  </si>
  <si>
    <t>H/III/3 Más szervezetet megillető bevételek elszámolása</t>
  </si>
  <si>
    <t>247</t>
  </si>
  <si>
    <t>H/III/7 Letétre, megőrzésre, fedezetkezelésre átvett pénzeszközök, biztosítékok</t>
  </si>
  <si>
    <t>250</t>
  </si>
  <si>
    <t>H/III Kötelezettség jellegű sajátos elszámolások (=H/III/1+…+H/III/9)</t>
  </si>
  <si>
    <t>251</t>
  </si>
  <si>
    <t>H) KÖTELEZETTSÉGEK (=H/I+H/II+H/III)</t>
  </si>
  <si>
    <t>254</t>
  </si>
  <si>
    <t>J/2 Költségek, ráfordítások passzív időbeli elhatárolása</t>
  </si>
  <si>
    <t>255</t>
  </si>
  <si>
    <t>J/3 Halasztott eredményszemléletű bevételek</t>
  </si>
  <si>
    <t>256</t>
  </si>
  <si>
    <t>J) PASSZÍV IDŐBELI ELHATÁROLÁSOK (=J/1+J/2+J/3)</t>
  </si>
  <si>
    <t>257</t>
  </si>
  <si>
    <t>FORRÁSOK ÖSSZESEN (=G+H+I+J)</t>
  </si>
  <si>
    <t>64</t>
  </si>
  <si>
    <t>D/I/2 Költségvetési évben esedékes követelések felhalmozási célú támogatások bevételeire államháztartáson belülről (&gt;=D/I/2a)</t>
  </si>
  <si>
    <t>D/III/1c - ebből: készletekre adott előlegek</t>
  </si>
  <si>
    <t>150</t>
  </si>
  <si>
    <t>159</t>
  </si>
  <si>
    <t>D/III/7 Folyósított, megelőlegezett társadalombiztosítási és családtámogatási ellátások elszámolása</t>
  </si>
  <si>
    <t>174</t>
  </si>
  <si>
    <t>E/III/3 Pénzeszközök átvezetési számla</t>
  </si>
  <si>
    <t>209</t>
  </si>
  <si>
    <t>H/I/9g - ebből: költségvetési évben esedékes kötelezettségek államháztartáson belüli megelőlegezések visszafizetésére</t>
  </si>
  <si>
    <t>Mogyoród Nagyközség Önkrormányzatának konszolidált mérlege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</si>
</sst>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1" xfId="0" applyNumberFormat="1" applyFont="1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F703-1800-499A-A820-D28160388D2D}">
  <sheetPr>
    <pageSetUpPr fitToPage="1"/>
  </sheetPr>
  <dimension ref="A1:K112"/>
  <sheetViews>
    <sheetView tabSelected="1" workbookViewId="0">
      <selection activeCell="C19" sqref="C19"/>
    </sheetView>
  </sheetViews>
  <sheetFormatPr defaultRowHeight="12.75" x14ac:dyDescent="0.2"/>
  <cols>
    <col min="1" max="1" width="8.140625" customWidth="1"/>
    <col min="2" max="2" width="41" customWidth="1"/>
    <col min="3" max="4" width="20.85546875" customWidth="1"/>
    <col min="5" max="5" width="12.7109375" customWidth="1"/>
    <col min="6" max="8" width="11.28515625" customWidth="1"/>
  </cols>
  <sheetData>
    <row r="1" spans="1:5" ht="12.75" customHeight="1" x14ac:dyDescent="0.2">
      <c r="C1" s="2"/>
      <c r="D1" s="2"/>
      <c r="E1" s="2" t="s">
        <v>0</v>
      </c>
    </row>
    <row r="2" spans="1:5" ht="15" x14ac:dyDescent="0.2">
      <c r="A2" s="12" t="s">
        <v>222</v>
      </c>
      <c r="B2" s="12"/>
      <c r="C2" s="12"/>
      <c r="D2" s="12"/>
      <c r="E2" s="12"/>
    </row>
    <row r="3" spans="1:5" ht="15" x14ac:dyDescent="0.2">
      <c r="A3" s="1" t="s">
        <v>1</v>
      </c>
      <c r="B3" s="1" t="s">
        <v>2</v>
      </c>
      <c r="C3" s="11">
        <v>46022</v>
      </c>
      <c r="D3" s="11">
        <v>46203</v>
      </c>
      <c r="E3" s="1" t="s">
        <v>3</v>
      </c>
    </row>
    <row r="4" spans="1:5" x14ac:dyDescent="0.2">
      <c r="A4" s="4" t="s">
        <v>4</v>
      </c>
      <c r="B4" s="5" t="s">
        <v>5</v>
      </c>
      <c r="C4" s="6">
        <v>2497747</v>
      </c>
      <c r="D4" s="6">
        <v>111681</v>
      </c>
      <c r="E4" s="7">
        <f>D4-C4</f>
        <v>-2386066</v>
      </c>
    </row>
    <row r="5" spans="1:5" x14ac:dyDescent="0.2">
      <c r="A5" s="4" t="s">
        <v>6</v>
      </c>
      <c r="B5" s="5" t="s">
        <v>7</v>
      </c>
      <c r="C5" s="6">
        <v>337731</v>
      </c>
      <c r="D5" s="6">
        <v>92742</v>
      </c>
      <c r="E5" s="7">
        <f t="shared" ref="E5:E68" si="0">D5-C5</f>
        <v>-244989</v>
      </c>
    </row>
    <row r="6" spans="1:5" x14ac:dyDescent="0.2">
      <c r="A6" s="8" t="s">
        <v>8</v>
      </c>
      <c r="B6" s="9" t="s">
        <v>9</v>
      </c>
      <c r="C6" s="10">
        <v>2835478</v>
      </c>
      <c r="D6" s="10">
        <v>204423</v>
      </c>
      <c r="E6" s="7">
        <f t="shared" si="0"/>
        <v>-2631055</v>
      </c>
    </row>
    <row r="7" spans="1:5" ht="25.5" x14ac:dyDescent="0.2">
      <c r="A7" s="4" t="s">
        <v>10</v>
      </c>
      <c r="B7" s="5" t="s">
        <v>11</v>
      </c>
      <c r="C7" s="6">
        <v>6226098020</v>
      </c>
      <c r="D7" s="6">
        <v>6170025497</v>
      </c>
      <c r="E7" s="7">
        <f t="shared" si="0"/>
        <v>-56072523</v>
      </c>
    </row>
    <row r="8" spans="1:5" ht="25.5" x14ac:dyDescent="0.2">
      <c r="A8" s="4" t="s">
        <v>12</v>
      </c>
      <c r="B8" s="5" t="s">
        <v>13</v>
      </c>
      <c r="C8" s="6">
        <v>24779250</v>
      </c>
      <c r="D8" s="6">
        <v>25553484</v>
      </c>
      <c r="E8" s="7">
        <f t="shared" si="0"/>
        <v>774234</v>
      </c>
    </row>
    <row r="9" spans="1:5" x14ac:dyDescent="0.2">
      <c r="A9" s="4" t="s">
        <v>14</v>
      </c>
      <c r="B9" s="5" t="s">
        <v>15</v>
      </c>
      <c r="C9" s="6">
        <v>4649200</v>
      </c>
      <c r="D9" s="6">
        <v>5510000</v>
      </c>
      <c r="E9" s="7">
        <f t="shared" si="0"/>
        <v>860800</v>
      </c>
    </row>
    <row r="10" spans="1:5" x14ac:dyDescent="0.2">
      <c r="A10" s="8" t="s">
        <v>16</v>
      </c>
      <c r="B10" s="9" t="s">
        <v>17</v>
      </c>
      <c r="C10" s="10">
        <v>6255526470</v>
      </c>
      <c r="D10" s="10">
        <v>6201088981</v>
      </c>
      <c r="E10" s="7">
        <f t="shared" si="0"/>
        <v>-54437489</v>
      </c>
    </row>
    <row r="11" spans="1:5" ht="25.5" x14ac:dyDescent="0.2">
      <c r="A11" s="4" t="s">
        <v>18</v>
      </c>
      <c r="B11" s="5" t="s">
        <v>19</v>
      </c>
      <c r="C11" s="6">
        <v>7341000</v>
      </c>
      <c r="D11" s="6">
        <v>7341000</v>
      </c>
      <c r="E11" s="7">
        <f t="shared" si="0"/>
        <v>0</v>
      </c>
    </row>
    <row r="12" spans="1:5" ht="25.5" x14ac:dyDescent="0.2">
      <c r="A12" s="4" t="s">
        <v>20</v>
      </c>
      <c r="B12" s="5" t="s">
        <v>21</v>
      </c>
      <c r="C12" s="6">
        <v>4341000</v>
      </c>
      <c r="D12" s="6">
        <v>4341000</v>
      </c>
      <c r="E12" s="7">
        <f t="shared" si="0"/>
        <v>0</v>
      </c>
    </row>
    <row r="13" spans="1:5" ht="25.5" x14ac:dyDescent="0.2">
      <c r="A13" s="4" t="s">
        <v>22</v>
      </c>
      <c r="B13" s="5" t="s">
        <v>23</v>
      </c>
      <c r="C13" s="6">
        <v>3000000</v>
      </c>
      <c r="D13" s="6">
        <v>3000000</v>
      </c>
      <c r="E13" s="7">
        <f t="shared" si="0"/>
        <v>0</v>
      </c>
    </row>
    <row r="14" spans="1:5" ht="25.5" x14ac:dyDescent="0.2">
      <c r="A14" s="8" t="s">
        <v>24</v>
      </c>
      <c r="B14" s="9" t="s">
        <v>25</v>
      </c>
      <c r="C14" s="10">
        <v>7341000</v>
      </c>
      <c r="D14" s="10">
        <v>7341000</v>
      </c>
      <c r="E14" s="7">
        <f t="shared" si="0"/>
        <v>0</v>
      </c>
    </row>
    <row r="15" spans="1:5" ht="25.5" x14ac:dyDescent="0.2">
      <c r="A15" s="4" t="s">
        <v>26</v>
      </c>
      <c r="B15" s="5" t="s">
        <v>27</v>
      </c>
      <c r="C15" s="6">
        <v>121033799</v>
      </c>
      <c r="D15" s="6">
        <v>119394751</v>
      </c>
      <c r="E15" s="6">
        <f t="shared" si="0"/>
        <v>-1639048</v>
      </c>
    </row>
    <row r="16" spans="1:5" x14ac:dyDescent="0.2">
      <c r="A16" s="4" t="s">
        <v>28</v>
      </c>
      <c r="B16" s="5" t="s">
        <v>29</v>
      </c>
      <c r="C16" s="6">
        <v>121033799</v>
      </c>
      <c r="D16" s="6">
        <v>119394751</v>
      </c>
      <c r="E16" s="7">
        <f t="shared" si="0"/>
        <v>-1639048</v>
      </c>
    </row>
    <row r="17" spans="1:5" ht="25.5" x14ac:dyDescent="0.2">
      <c r="A17" s="8" t="s">
        <v>30</v>
      </c>
      <c r="B17" s="9" t="s">
        <v>31</v>
      </c>
      <c r="C17" s="10">
        <v>121033799</v>
      </c>
      <c r="D17" s="10">
        <v>119394751</v>
      </c>
      <c r="E17" s="10">
        <f t="shared" si="0"/>
        <v>-1639048</v>
      </c>
    </row>
    <row r="18" spans="1:5" ht="38.25" x14ac:dyDescent="0.2">
      <c r="A18" s="8" t="s">
        <v>32</v>
      </c>
      <c r="B18" s="9" t="s">
        <v>33</v>
      </c>
      <c r="C18" s="10">
        <v>6386736747</v>
      </c>
      <c r="D18" s="10">
        <v>6328029155</v>
      </c>
      <c r="E18" s="10">
        <f t="shared" si="0"/>
        <v>-58707592</v>
      </c>
    </row>
    <row r="19" spans="1:5" x14ac:dyDescent="0.2">
      <c r="A19" s="4" t="s">
        <v>34</v>
      </c>
      <c r="B19" s="5" t="s">
        <v>35</v>
      </c>
      <c r="C19" s="6">
        <v>1244953</v>
      </c>
      <c r="D19" s="6">
        <v>1231967</v>
      </c>
      <c r="E19" s="7">
        <f t="shared" si="0"/>
        <v>-12986</v>
      </c>
    </row>
    <row r="20" spans="1:5" x14ac:dyDescent="0.2">
      <c r="A20" s="8" t="s">
        <v>36</v>
      </c>
      <c r="B20" s="9" t="s">
        <v>37</v>
      </c>
      <c r="C20" s="10">
        <v>1244953</v>
      </c>
      <c r="D20" s="10">
        <v>1231967</v>
      </c>
      <c r="E20" s="7">
        <f t="shared" si="0"/>
        <v>-12986</v>
      </c>
    </row>
    <row r="21" spans="1:5" ht="25.5" x14ac:dyDescent="0.2">
      <c r="A21" s="4" t="s">
        <v>38</v>
      </c>
      <c r="B21" s="5" t="s">
        <v>39</v>
      </c>
      <c r="C21" s="6">
        <v>15455411</v>
      </c>
      <c r="D21" s="6">
        <v>15455411</v>
      </c>
      <c r="E21" s="7">
        <f t="shared" si="0"/>
        <v>0</v>
      </c>
    </row>
    <row r="22" spans="1:5" x14ac:dyDescent="0.2">
      <c r="A22" s="4" t="s">
        <v>40</v>
      </c>
      <c r="B22" s="5" t="s">
        <v>41</v>
      </c>
      <c r="C22" s="6">
        <v>15455411</v>
      </c>
      <c r="D22" s="6">
        <v>15455411</v>
      </c>
      <c r="E22" s="7">
        <f t="shared" si="0"/>
        <v>0</v>
      </c>
    </row>
    <row r="23" spans="1:5" x14ac:dyDescent="0.2">
      <c r="A23" s="8" t="s">
        <v>42</v>
      </c>
      <c r="B23" s="9" t="s">
        <v>43</v>
      </c>
      <c r="C23" s="10">
        <v>15455411</v>
      </c>
      <c r="D23" s="10">
        <v>15455411</v>
      </c>
      <c r="E23" s="7">
        <f t="shared" si="0"/>
        <v>0</v>
      </c>
    </row>
    <row r="24" spans="1:5" ht="25.5" x14ac:dyDescent="0.2">
      <c r="A24" s="8" t="s">
        <v>44</v>
      </c>
      <c r="B24" s="9" t="s">
        <v>45</v>
      </c>
      <c r="C24" s="10">
        <v>16700364</v>
      </c>
      <c r="D24" s="10">
        <v>16687378</v>
      </c>
      <c r="E24" s="10">
        <f t="shared" si="0"/>
        <v>-12986</v>
      </c>
    </row>
    <row r="25" spans="1:5" x14ac:dyDescent="0.2">
      <c r="A25" s="4" t="s">
        <v>46</v>
      </c>
      <c r="B25" s="5" t="s">
        <v>47</v>
      </c>
      <c r="C25" s="6">
        <v>1337750</v>
      </c>
      <c r="D25" s="6">
        <v>1041910</v>
      </c>
      <c r="E25" s="7">
        <f t="shared" si="0"/>
        <v>-295840</v>
      </c>
    </row>
    <row r="26" spans="1:5" ht="25.5" x14ac:dyDescent="0.2">
      <c r="A26" s="8" t="s">
        <v>48</v>
      </c>
      <c r="B26" s="9" t="s">
        <v>49</v>
      </c>
      <c r="C26" s="10">
        <v>1337750</v>
      </c>
      <c r="D26" s="10">
        <v>1041910</v>
      </c>
      <c r="E26" s="10">
        <f t="shared" si="0"/>
        <v>-295840</v>
      </c>
    </row>
    <row r="27" spans="1:5" x14ac:dyDescent="0.2">
      <c r="A27" s="4" t="s">
        <v>50</v>
      </c>
      <c r="B27" s="5" t="s">
        <v>51</v>
      </c>
      <c r="C27" s="6">
        <v>622300870</v>
      </c>
      <c r="D27" s="6">
        <v>877687501</v>
      </c>
      <c r="E27" s="7">
        <f t="shared" si="0"/>
        <v>255386631</v>
      </c>
    </row>
    <row r="28" spans="1:5" x14ac:dyDescent="0.2">
      <c r="A28" s="4" t="s">
        <v>52</v>
      </c>
      <c r="B28" s="5" t="s">
        <v>53</v>
      </c>
      <c r="C28" s="6">
        <v>54609704</v>
      </c>
      <c r="D28" s="6">
        <v>149285615</v>
      </c>
      <c r="E28" s="7">
        <f t="shared" si="0"/>
        <v>94675911</v>
      </c>
    </row>
    <row r="29" spans="1:5" x14ac:dyDescent="0.2">
      <c r="A29" s="8" t="s">
        <v>54</v>
      </c>
      <c r="B29" s="9" t="s">
        <v>55</v>
      </c>
      <c r="C29" s="10">
        <v>676910574</v>
      </c>
      <c r="D29" s="10">
        <v>1026973116</v>
      </c>
      <c r="E29" s="7">
        <f t="shared" si="0"/>
        <v>350062542</v>
      </c>
    </row>
    <row r="30" spans="1:5" x14ac:dyDescent="0.2">
      <c r="A30" s="4" t="s">
        <v>56</v>
      </c>
      <c r="B30" s="5" t="s">
        <v>57</v>
      </c>
      <c r="C30" s="6">
        <v>86577</v>
      </c>
      <c r="D30" s="6">
        <v>86577</v>
      </c>
      <c r="E30" s="7">
        <f t="shared" si="0"/>
        <v>0</v>
      </c>
    </row>
    <row r="31" spans="1:5" x14ac:dyDescent="0.2">
      <c r="A31" s="8" t="s">
        <v>58</v>
      </c>
      <c r="B31" s="9" t="s">
        <v>59</v>
      </c>
      <c r="C31" s="10">
        <v>86577</v>
      </c>
      <c r="D31" s="10">
        <v>86577</v>
      </c>
      <c r="E31" s="7">
        <f t="shared" si="0"/>
        <v>0</v>
      </c>
    </row>
    <row r="32" spans="1:5" x14ac:dyDescent="0.2">
      <c r="A32" s="8" t="s">
        <v>60</v>
      </c>
      <c r="B32" s="9" t="s">
        <v>61</v>
      </c>
      <c r="C32" s="10">
        <v>678334901</v>
      </c>
      <c r="D32" s="10">
        <v>1028101603</v>
      </c>
      <c r="E32" s="7">
        <f t="shared" si="0"/>
        <v>349766702</v>
      </c>
    </row>
    <row r="33" spans="1:5" ht="38.25" x14ac:dyDescent="0.2">
      <c r="A33" s="4" t="s">
        <v>62</v>
      </c>
      <c r="B33" s="5" t="s">
        <v>63</v>
      </c>
      <c r="C33" s="6">
        <v>0</v>
      </c>
      <c r="D33" s="6">
        <v>0</v>
      </c>
      <c r="E33" s="7">
        <f t="shared" si="0"/>
        <v>0</v>
      </c>
    </row>
    <row r="34" spans="1:5" ht="38.25" x14ac:dyDescent="0.2">
      <c r="A34" s="4" t="s">
        <v>212</v>
      </c>
      <c r="B34" s="5" t="s">
        <v>213</v>
      </c>
      <c r="C34" s="6">
        <v>0</v>
      </c>
      <c r="D34" s="6">
        <v>0</v>
      </c>
      <c r="E34" s="7">
        <f t="shared" si="0"/>
        <v>0</v>
      </c>
    </row>
    <row r="35" spans="1:5" ht="38.25" x14ac:dyDescent="0.2">
      <c r="A35" s="4" t="s">
        <v>64</v>
      </c>
      <c r="B35" s="5" t="s">
        <v>65</v>
      </c>
      <c r="C35" s="6">
        <v>43567791</v>
      </c>
      <c r="D35" s="6">
        <v>719996259</v>
      </c>
      <c r="E35" s="6">
        <f t="shared" si="0"/>
        <v>676428468</v>
      </c>
    </row>
    <row r="36" spans="1:5" ht="25.5" x14ac:dyDescent="0.2">
      <c r="A36" s="4" t="s">
        <v>66</v>
      </c>
      <c r="B36" s="5" t="s">
        <v>67</v>
      </c>
      <c r="C36" s="6">
        <v>15911286</v>
      </c>
      <c r="D36" s="6">
        <v>198762615</v>
      </c>
      <c r="E36" s="6">
        <f t="shared" si="0"/>
        <v>182851329</v>
      </c>
    </row>
    <row r="37" spans="1:5" ht="25.5" x14ac:dyDescent="0.2">
      <c r="A37" s="4" t="s">
        <v>68</v>
      </c>
      <c r="B37" s="5" t="s">
        <v>69</v>
      </c>
      <c r="C37" s="6">
        <v>22177784</v>
      </c>
      <c r="D37" s="6">
        <v>503375875</v>
      </c>
      <c r="E37" s="6">
        <f t="shared" si="0"/>
        <v>481198091</v>
      </c>
    </row>
    <row r="38" spans="1:5" ht="25.5" x14ac:dyDescent="0.2">
      <c r="A38" s="4" t="s">
        <v>70</v>
      </c>
      <c r="B38" s="5" t="s">
        <v>71</v>
      </c>
      <c r="C38" s="6">
        <v>5478721</v>
      </c>
      <c r="D38" s="6">
        <v>17857769</v>
      </c>
      <c r="E38" s="6">
        <f t="shared" si="0"/>
        <v>12379048</v>
      </c>
    </row>
    <row r="39" spans="1:5" ht="38.25" x14ac:dyDescent="0.2">
      <c r="A39" s="4" t="s">
        <v>72</v>
      </c>
      <c r="B39" s="5" t="s">
        <v>73</v>
      </c>
      <c r="C39" s="6">
        <v>9428226</v>
      </c>
      <c r="D39" s="6">
        <v>8737293</v>
      </c>
      <c r="E39" s="6">
        <f t="shared" si="0"/>
        <v>-690933</v>
      </c>
    </row>
    <row r="40" spans="1:5" ht="51" x14ac:dyDescent="0.2">
      <c r="A40" s="4" t="s">
        <v>74</v>
      </c>
      <c r="B40" s="5" t="s">
        <v>75</v>
      </c>
      <c r="C40" s="6">
        <v>6684709</v>
      </c>
      <c r="D40" s="6">
        <v>6766650</v>
      </c>
      <c r="E40" s="6">
        <f t="shared" si="0"/>
        <v>81941</v>
      </c>
    </row>
    <row r="41" spans="1:5" ht="25.5" x14ac:dyDescent="0.2">
      <c r="A41" s="4" t="s">
        <v>76</v>
      </c>
      <c r="B41" s="5" t="s">
        <v>77</v>
      </c>
      <c r="C41" s="6">
        <v>290039</v>
      </c>
      <c r="D41" s="6">
        <v>88307</v>
      </c>
      <c r="E41" s="6">
        <f t="shared" si="0"/>
        <v>-201732</v>
      </c>
    </row>
    <row r="42" spans="1:5" ht="25.5" x14ac:dyDescent="0.2">
      <c r="A42" s="4" t="s">
        <v>78</v>
      </c>
      <c r="B42" s="5" t="s">
        <v>79</v>
      </c>
      <c r="C42" s="6">
        <v>603592</v>
      </c>
      <c r="D42" s="6">
        <v>194900</v>
      </c>
      <c r="E42" s="6">
        <f t="shared" si="0"/>
        <v>-408692</v>
      </c>
    </row>
    <row r="43" spans="1:5" ht="38.25" x14ac:dyDescent="0.2">
      <c r="A43" s="4" t="s">
        <v>80</v>
      </c>
      <c r="B43" s="5" t="s">
        <v>81</v>
      </c>
      <c r="C43" s="6">
        <v>1830173</v>
      </c>
      <c r="D43" s="6">
        <v>1687408</v>
      </c>
      <c r="E43" s="6">
        <f t="shared" si="0"/>
        <v>-142765</v>
      </c>
    </row>
    <row r="44" spans="1:5" ht="25.5" x14ac:dyDescent="0.2">
      <c r="A44" s="4" t="s">
        <v>82</v>
      </c>
      <c r="B44" s="5" t="s">
        <v>83</v>
      </c>
      <c r="C44" s="6">
        <v>19713</v>
      </c>
      <c r="D44" s="6">
        <v>28</v>
      </c>
      <c r="E44" s="6">
        <f t="shared" si="0"/>
        <v>-19685</v>
      </c>
    </row>
    <row r="45" spans="1:5" ht="38.25" x14ac:dyDescent="0.2">
      <c r="A45" s="4" t="s">
        <v>84</v>
      </c>
      <c r="B45" s="5" t="s">
        <v>85</v>
      </c>
      <c r="C45" s="6">
        <v>6371666</v>
      </c>
      <c r="D45" s="6">
        <v>6371666</v>
      </c>
      <c r="E45" s="7">
        <f t="shared" si="0"/>
        <v>0</v>
      </c>
    </row>
    <row r="46" spans="1:5" ht="25.5" x14ac:dyDescent="0.2">
      <c r="A46" s="4" t="s">
        <v>86</v>
      </c>
      <c r="B46" s="5" t="s">
        <v>87</v>
      </c>
      <c r="C46" s="6">
        <v>6371666</v>
      </c>
      <c r="D46" s="6">
        <v>6371666</v>
      </c>
      <c r="E46" s="7">
        <f t="shared" si="0"/>
        <v>0</v>
      </c>
    </row>
    <row r="47" spans="1:5" ht="38.25" x14ac:dyDescent="0.2">
      <c r="A47" s="4" t="s">
        <v>88</v>
      </c>
      <c r="B47" s="5" t="s">
        <v>89</v>
      </c>
      <c r="C47" s="6">
        <v>0</v>
      </c>
      <c r="D47" s="6">
        <v>0</v>
      </c>
      <c r="E47" s="7">
        <f t="shared" si="0"/>
        <v>0</v>
      </c>
    </row>
    <row r="48" spans="1:5" ht="51" x14ac:dyDescent="0.2">
      <c r="A48" s="4" t="s">
        <v>90</v>
      </c>
      <c r="B48" s="5" t="s">
        <v>91</v>
      </c>
      <c r="C48" s="6">
        <v>0</v>
      </c>
      <c r="D48" s="6">
        <v>0</v>
      </c>
      <c r="E48" s="7">
        <f t="shared" si="0"/>
        <v>0</v>
      </c>
    </row>
    <row r="49" spans="1:5" ht="38.25" x14ac:dyDescent="0.2">
      <c r="A49" s="4" t="s">
        <v>92</v>
      </c>
      <c r="B49" s="5" t="s">
        <v>93</v>
      </c>
      <c r="C49" s="6">
        <v>10245040</v>
      </c>
      <c r="D49" s="6">
        <v>10245040</v>
      </c>
      <c r="E49" s="7">
        <f t="shared" si="0"/>
        <v>0</v>
      </c>
    </row>
    <row r="50" spans="1:5" ht="51" x14ac:dyDescent="0.2">
      <c r="A50" s="4" t="s">
        <v>94</v>
      </c>
      <c r="B50" s="5" t="s">
        <v>95</v>
      </c>
      <c r="C50" s="6">
        <v>876351</v>
      </c>
      <c r="D50" s="6">
        <v>876351</v>
      </c>
      <c r="E50" s="7">
        <f t="shared" si="0"/>
        <v>0</v>
      </c>
    </row>
    <row r="51" spans="1:5" ht="38.25" x14ac:dyDescent="0.2">
      <c r="A51" s="4" t="s">
        <v>96</v>
      </c>
      <c r="B51" s="5" t="s">
        <v>97</v>
      </c>
      <c r="C51" s="6">
        <v>0</v>
      </c>
      <c r="D51" s="6">
        <v>0</v>
      </c>
      <c r="E51" s="7">
        <f t="shared" si="0"/>
        <v>0</v>
      </c>
    </row>
    <row r="52" spans="1:5" ht="25.5" x14ac:dyDescent="0.2">
      <c r="A52" s="8" t="s">
        <v>98</v>
      </c>
      <c r="B52" s="9" t="s">
        <v>99</v>
      </c>
      <c r="C52" s="10">
        <v>69612723</v>
      </c>
      <c r="D52" s="10">
        <v>745350258</v>
      </c>
      <c r="E52" s="10">
        <f t="shared" si="0"/>
        <v>675737535</v>
      </c>
    </row>
    <row r="53" spans="1:5" ht="38.25" x14ac:dyDescent="0.2">
      <c r="A53" s="4" t="s">
        <v>100</v>
      </c>
      <c r="B53" s="5" t="s">
        <v>101</v>
      </c>
      <c r="C53" s="6">
        <v>289048058</v>
      </c>
      <c r="D53" s="6">
        <v>363336648</v>
      </c>
      <c r="E53" s="6">
        <f t="shared" si="0"/>
        <v>74288590</v>
      </c>
    </row>
    <row r="54" spans="1:5" ht="25.5" x14ac:dyDescent="0.2">
      <c r="A54" s="4" t="s">
        <v>102</v>
      </c>
      <c r="B54" s="5" t="s">
        <v>103</v>
      </c>
      <c r="C54" s="6">
        <v>524256</v>
      </c>
      <c r="D54" s="6">
        <v>14908996</v>
      </c>
      <c r="E54" s="6">
        <f t="shared" si="0"/>
        <v>14384740</v>
      </c>
    </row>
    <row r="55" spans="1:5" ht="38.25" x14ac:dyDescent="0.2">
      <c r="A55" s="4" t="s">
        <v>104</v>
      </c>
      <c r="B55" s="5" t="s">
        <v>105</v>
      </c>
      <c r="C55" s="6">
        <v>288161702</v>
      </c>
      <c r="D55" s="6">
        <v>348390152</v>
      </c>
      <c r="E55" s="6">
        <f t="shared" si="0"/>
        <v>60228450</v>
      </c>
    </row>
    <row r="56" spans="1:5" ht="38.25" x14ac:dyDescent="0.2">
      <c r="A56" s="4" t="s">
        <v>106</v>
      </c>
      <c r="B56" s="5" t="s">
        <v>107</v>
      </c>
      <c r="C56" s="6">
        <v>362100</v>
      </c>
      <c r="D56" s="6">
        <v>37500</v>
      </c>
      <c r="E56" s="6">
        <f t="shared" si="0"/>
        <v>-324600</v>
      </c>
    </row>
    <row r="57" spans="1:5" ht="25.5" x14ac:dyDescent="0.2">
      <c r="A57" s="8" t="s">
        <v>108</v>
      </c>
      <c r="B57" s="9" t="s">
        <v>109</v>
      </c>
      <c r="C57" s="10">
        <v>289048058</v>
      </c>
      <c r="D57" s="10">
        <v>363336648</v>
      </c>
      <c r="E57" s="10">
        <f t="shared" si="0"/>
        <v>74288590</v>
      </c>
    </row>
    <row r="58" spans="1:5" x14ac:dyDescent="0.2">
      <c r="A58" s="4" t="s">
        <v>110</v>
      </c>
      <c r="B58" s="5" t="s">
        <v>111</v>
      </c>
      <c r="C58" s="6">
        <v>8628446</v>
      </c>
      <c r="D58" s="6">
        <v>17034487</v>
      </c>
      <c r="E58" s="7">
        <f t="shared" si="0"/>
        <v>8406041</v>
      </c>
    </row>
    <row r="59" spans="1:5" ht="25.5" x14ac:dyDescent="0.2">
      <c r="A59" s="4" t="s">
        <v>112</v>
      </c>
      <c r="B59" s="5" t="s">
        <v>113</v>
      </c>
      <c r="C59" s="6">
        <v>1509733</v>
      </c>
      <c r="D59" s="6">
        <v>6267607</v>
      </c>
      <c r="E59" s="6">
        <f t="shared" si="0"/>
        <v>4757874</v>
      </c>
    </row>
    <row r="60" spans="1:5" x14ac:dyDescent="0.2">
      <c r="A60" s="4" t="s">
        <v>215</v>
      </c>
      <c r="B60" s="5" t="s">
        <v>214</v>
      </c>
      <c r="C60" s="6">
        <v>20995</v>
      </c>
      <c r="D60" s="6">
        <v>20995</v>
      </c>
      <c r="E60" s="6">
        <f t="shared" si="0"/>
        <v>0</v>
      </c>
    </row>
    <row r="61" spans="1:5" ht="25.5" x14ac:dyDescent="0.2">
      <c r="A61" s="4" t="s">
        <v>114</v>
      </c>
      <c r="B61" s="5" t="s">
        <v>115</v>
      </c>
      <c r="C61" s="6">
        <v>6204255</v>
      </c>
      <c r="D61" s="6">
        <v>9695096</v>
      </c>
      <c r="E61" s="6">
        <f t="shared" si="0"/>
        <v>3490841</v>
      </c>
    </row>
    <row r="62" spans="1:5" ht="25.5" x14ac:dyDescent="0.2">
      <c r="A62" s="4" t="s">
        <v>116</v>
      </c>
      <c r="B62" s="5" t="s">
        <v>117</v>
      </c>
      <c r="C62" s="6">
        <v>158333</v>
      </c>
      <c r="D62" s="6">
        <v>314999</v>
      </c>
      <c r="E62" s="6">
        <f t="shared" si="0"/>
        <v>156666</v>
      </c>
    </row>
    <row r="63" spans="1:5" ht="25.5" x14ac:dyDescent="0.2">
      <c r="A63" s="4" t="s">
        <v>118</v>
      </c>
      <c r="B63" s="5" t="s">
        <v>119</v>
      </c>
      <c r="C63" s="6">
        <v>735130</v>
      </c>
      <c r="D63" s="6">
        <v>735790</v>
      </c>
      <c r="E63" s="6">
        <f t="shared" si="0"/>
        <v>660</v>
      </c>
    </row>
    <row r="64" spans="1:5" x14ac:dyDescent="0.2">
      <c r="A64" s="4" t="s">
        <v>120</v>
      </c>
      <c r="B64" s="5" t="s">
        <v>121</v>
      </c>
      <c r="C64" s="6">
        <v>110000</v>
      </c>
      <c r="D64" s="6">
        <v>110000</v>
      </c>
      <c r="E64" s="6">
        <f t="shared" si="0"/>
        <v>0</v>
      </c>
    </row>
    <row r="65" spans="1:5" ht="38.25" x14ac:dyDescent="0.2">
      <c r="A65" s="4" t="s">
        <v>216</v>
      </c>
      <c r="B65" s="5" t="s">
        <v>217</v>
      </c>
      <c r="C65" s="6">
        <v>875034</v>
      </c>
      <c r="D65" s="6">
        <v>551085</v>
      </c>
      <c r="E65" s="6">
        <f t="shared" si="0"/>
        <v>-323949</v>
      </c>
    </row>
    <row r="66" spans="1:5" ht="25.5" x14ac:dyDescent="0.2">
      <c r="A66" s="8" t="s">
        <v>122</v>
      </c>
      <c r="B66" s="9" t="s">
        <v>123</v>
      </c>
      <c r="C66" s="10">
        <v>9613480</v>
      </c>
      <c r="D66" s="10">
        <v>17695572</v>
      </c>
      <c r="E66" s="10">
        <f t="shared" si="0"/>
        <v>8082092</v>
      </c>
    </row>
    <row r="67" spans="1:5" x14ac:dyDescent="0.2">
      <c r="A67" s="8" t="s">
        <v>124</v>
      </c>
      <c r="B67" s="9" t="s">
        <v>125</v>
      </c>
      <c r="C67" s="10">
        <v>368274261</v>
      </c>
      <c r="D67" s="10">
        <v>1126382478</v>
      </c>
      <c r="E67" s="10">
        <f>D67-C67</f>
        <v>758108217</v>
      </c>
    </row>
    <row r="68" spans="1:5" ht="25.5" x14ac:dyDescent="0.2">
      <c r="A68" s="4" t="s">
        <v>126</v>
      </c>
      <c r="B68" s="5" t="s">
        <v>127</v>
      </c>
      <c r="C68" s="6">
        <v>638000</v>
      </c>
      <c r="D68" s="6">
        <v>13439322</v>
      </c>
      <c r="E68" s="6">
        <f t="shared" si="0"/>
        <v>12801322</v>
      </c>
    </row>
    <row r="69" spans="1:5" ht="38.25" x14ac:dyDescent="0.2">
      <c r="A69" s="4" t="s">
        <v>128</v>
      </c>
      <c r="B69" s="5" t="s">
        <v>129</v>
      </c>
      <c r="C69" s="6">
        <v>373</v>
      </c>
      <c r="D69" s="6">
        <v>1288698</v>
      </c>
      <c r="E69" s="6">
        <f t="shared" ref="E69:E112" si="1">D69-C69</f>
        <v>1288325</v>
      </c>
    </row>
    <row r="70" spans="1:5" ht="25.5" x14ac:dyDescent="0.2">
      <c r="A70" s="4" t="s">
        <v>130</v>
      </c>
      <c r="B70" s="5" t="s">
        <v>131</v>
      </c>
      <c r="C70" s="6">
        <v>-373</v>
      </c>
      <c r="D70" s="6">
        <v>0</v>
      </c>
      <c r="E70" s="6">
        <f t="shared" si="1"/>
        <v>373</v>
      </c>
    </row>
    <row r="71" spans="1:5" ht="25.5" x14ac:dyDescent="0.2">
      <c r="A71" s="8" t="s">
        <v>132</v>
      </c>
      <c r="B71" s="9" t="s">
        <v>133</v>
      </c>
      <c r="C71" s="10">
        <v>638000</v>
      </c>
      <c r="D71" s="10">
        <v>14728020</v>
      </c>
      <c r="E71" s="10">
        <f t="shared" si="1"/>
        <v>14090020</v>
      </c>
    </row>
    <row r="72" spans="1:5" x14ac:dyDescent="0.2">
      <c r="A72" s="4" t="s">
        <v>134</v>
      </c>
      <c r="B72" s="5" t="s">
        <v>135</v>
      </c>
      <c r="C72" s="6">
        <v>-319000</v>
      </c>
      <c r="D72" s="6">
        <v>-8654751</v>
      </c>
      <c r="E72" s="7">
        <f t="shared" si="1"/>
        <v>-8335751</v>
      </c>
    </row>
    <row r="73" spans="1:5" ht="25.5" x14ac:dyDescent="0.2">
      <c r="A73" s="8" t="s">
        <v>136</v>
      </c>
      <c r="B73" s="9" t="s">
        <v>137</v>
      </c>
      <c r="C73" s="10">
        <v>-319000</v>
      </c>
      <c r="D73" s="10">
        <v>-8654751</v>
      </c>
      <c r="E73" s="10">
        <f t="shared" si="1"/>
        <v>-8335751</v>
      </c>
    </row>
    <row r="74" spans="1:5" x14ac:dyDescent="0.2">
      <c r="A74" s="4" t="s">
        <v>218</v>
      </c>
      <c r="B74" s="5" t="s">
        <v>219</v>
      </c>
      <c r="C74" s="6">
        <v>0</v>
      </c>
      <c r="D74" s="6">
        <v>488399</v>
      </c>
      <c r="E74" s="7">
        <f t="shared" si="1"/>
        <v>488399</v>
      </c>
    </row>
    <row r="75" spans="1:5" x14ac:dyDescent="0.2">
      <c r="A75" s="4" t="s">
        <v>138</v>
      </c>
      <c r="B75" s="5" t="s">
        <v>139</v>
      </c>
      <c r="C75" s="6">
        <v>0</v>
      </c>
      <c r="D75" s="6">
        <v>-11124718</v>
      </c>
      <c r="E75" s="7">
        <f t="shared" si="1"/>
        <v>-11124718</v>
      </c>
    </row>
    <row r="76" spans="1:5" ht="25.5" x14ac:dyDescent="0.2">
      <c r="A76" s="8" t="s">
        <v>140</v>
      </c>
      <c r="B76" s="9" t="s">
        <v>141</v>
      </c>
      <c r="C76" s="10">
        <v>0</v>
      </c>
      <c r="D76" s="10">
        <v>-10636319</v>
      </c>
      <c r="E76" s="10">
        <f t="shared" si="1"/>
        <v>-10636319</v>
      </c>
    </row>
    <row r="77" spans="1:5" ht="25.5" x14ac:dyDescent="0.2">
      <c r="A77" s="8" t="s">
        <v>142</v>
      </c>
      <c r="B77" s="9" t="s">
        <v>143</v>
      </c>
      <c r="C77" s="10">
        <v>319000</v>
      </c>
      <c r="D77" s="10">
        <v>-4563050</v>
      </c>
      <c r="E77" s="10">
        <f t="shared" si="1"/>
        <v>-4882050</v>
      </c>
    </row>
    <row r="78" spans="1:5" ht="25.5" x14ac:dyDescent="0.2">
      <c r="A78" s="4" t="s">
        <v>144</v>
      </c>
      <c r="B78" s="5" t="s">
        <v>145</v>
      </c>
      <c r="C78" s="6">
        <v>175474</v>
      </c>
      <c r="D78" s="6">
        <v>435876</v>
      </c>
      <c r="E78" s="6">
        <f t="shared" si="1"/>
        <v>260402</v>
      </c>
    </row>
    <row r="79" spans="1:5" ht="25.5" x14ac:dyDescent="0.2">
      <c r="A79" s="8" t="s">
        <v>146</v>
      </c>
      <c r="B79" s="9" t="s">
        <v>147</v>
      </c>
      <c r="C79" s="10">
        <v>175474</v>
      </c>
      <c r="D79" s="10">
        <v>435876</v>
      </c>
      <c r="E79" s="10">
        <f t="shared" si="1"/>
        <v>260402</v>
      </c>
    </row>
    <row r="80" spans="1:5" x14ac:dyDescent="0.2">
      <c r="A80" s="8" t="s">
        <v>148</v>
      </c>
      <c r="B80" s="9" t="s">
        <v>149</v>
      </c>
      <c r="C80" s="10">
        <v>7450540747</v>
      </c>
      <c r="D80" s="10">
        <v>8495073440</v>
      </c>
      <c r="E80" s="10">
        <f t="shared" si="1"/>
        <v>1044532693</v>
      </c>
    </row>
    <row r="81" spans="1:5" x14ac:dyDescent="0.2">
      <c r="A81" s="4" t="s">
        <v>150</v>
      </c>
      <c r="B81" s="5" t="s">
        <v>151</v>
      </c>
      <c r="C81" s="6">
        <v>7470050589</v>
      </c>
      <c r="D81" s="6">
        <v>7470050589</v>
      </c>
      <c r="E81" s="7">
        <f t="shared" si="1"/>
        <v>0</v>
      </c>
    </row>
    <row r="82" spans="1:5" x14ac:dyDescent="0.2">
      <c r="A82" s="4" t="s">
        <v>152</v>
      </c>
      <c r="B82" s="5" t="s">
        <v>153</v>
      </c>
      <c r="C82" s="6">
        <v>153720060</v>
      </c>
      <c r="D82" s="6">
        <v>153720060</v>
      </c>
      <c r="E82" s="7">
        <f t="shared" si="1"/>
        <v>0</v>
      </c>
    </row>
    <row r="83" spans="1:5" ht="25.5" x14ac:dyDescent="0.2">
      <c r="A83" s="8" t="s">
        <v>154</v>
      </c>
      <c r="B83" s="9" t="s">
        <v>155</v>
      </c>
      <c r="C83" s="10">
        <v>61149938</v>
      </c>
      <c r="D83" s="10">
        <v>61149938</v>
      </c>
      <c r="E83" s="7">
        <f t="shared" si="1"/>
        <v>0</v>
      </c>
    </row>
    <row r="84" spans="1:5" x14ac:dyDescent="0.2">
      <c r="A84" s="4" t="s">
        <v>156</v>
      </c>
      <c r="B84" s="5" t="s">
        <v>157</v>
      </c>
      <c r="C84" s="6">
        <v>-1369267163</v>
      </c>
      <c r="D84" s="6">
        <v>-1311115250</v>
      </c>
      <c r="E84" s="7">
        <f t="shared" si="1"/>
        <v>58151913</v>
      </c>
    </row>
    <row r="85" spans="1:5" x14ac:dyDescent="0.2">
      <c r="A85" s="4" t="s">
        <v>158</v>
      </c>
      <c r="B85" s="5" t="s">
        <v>159</v>
      </c>
      <c r="C85" s="6">
        <v>58151913</v>
      </c>
      <c r="D85" s="6">
        <v>1084345762</v>
      </c>
      <c r="E85" s="7">
        <f t="shared" si="1"/>
        <v>1026193849</v>
      </c>
    </row>
    <row r="86" spans="1:5" x14ac:dyDescent="0.2">
      <c r="A86" s="8" t="s">
        <v>160</v>
      </c>
      <c r="B86" s="9" t="s">
        <v>161</v>
      </c>
      <c r="C86" s="10">
        <v>6373805337</v>
      </c>
      <c r="D86" s="10">
        <v>7458151099</v>
      </c>
      <c r="E86" s="7">
        <f t="shared" si="1"/>
        <v>1084345762</v>
      </c>
    </row>
    <row r="87" spans="1:5" ht="25.5" x14ac:dyDescent="0.2">
      <c r="A87" s="4" t="s">
        <v>162</v>
      </c>
      <c r="B87" s="5" t="s">
        <v>163</v>
      </c>
      <c r="C87" s="6">
        <v>3667</v>
      </c>
      <c r="D87" s="6">
        <v>28042</v>
      </c>
      <c r="E87" s="7">
        <f t="shared" si="1"/>
        <v>24375</v>
      </c>
    </row>
    <row r="88" spans="1:5" ht="38.25" x14ac:dyDescent="0.2">
      <c r="A88" s="4" t="s">
        <v>164</v>
      </c>
      <c r="B88" s="5" t="s">
        <v>165</v>
      </c>
      <c r="C88" s="6">
        <v>0</v>
      </c>
      <c r="D88" s="6">
        <v>0</v>
      </c>
      <c r="E88" s="7">
        <f t="shared" si="1"/>
        <v>0</v>
      </c>
    </row>
    <row r="89" spans="1:5" ht="25.5" x14ac:dyDescent="0.2">
      <c r="A89" s="4" t="s">
        <v>166</v>
      </c>
      <c r="B89" s="5" t="s">
        <v>167</v>
      </c>
      <c r="C89" s="6">
        <v>11861718</v>
      </c>
      <c r="D89" s="6">
        <v>22096693</v>
      </c>
      <c r="E89" s="7">
        <f t="shared" si="1"/>
        <v>10234975</v>
      </c>
    </row>
    <row r="90" spans="1:5" ht="25.5" x14ac:dyDescent="0.2">
      <c r="A90" s="4" t="s">
        <v>168</v>
      </c>
      <c r="B90" s="5" t="s">
        <v>169</v>
      </c>
      <c r="C90" s="6">
        <v>85000</v>
      </c>
      <c r="D90" s="6">
        <v>85000</v>
      </c>
      <c r="E90" s="7">
        <f t="shared" si="1"/>
        <v>0</v>
      </c>
    </row>
    <row r="91" spans="1:5" ht="38.25" x14ac:dyDescent="0.2">
      <c r="A91" s="4" t="s">
        <v>170</v>
      </c>
      <c r="B91" s="5" t="s">
        <v>171</v>
      </c>
      <c r="C91" s="6">
        <v>20500</v>
      </c>
      <c r="D91" s="6">
        <v>20500</v>
      </c>
      <c r="E91" s="7">
        <f t="shared" si="1"/>
        <v>0</v>
      </c>
    </row>
    <row r="92" spans="1:5" ht="25.5" x14ac:dyDescent="0.2">
      <c r="A92" s="4" t="s">
        <v>172</v>
      </c>
      <c r="B92" s="5" t="s">
        <v>173</v>
      </c>
      <c r="C92" s="6">
        <v>237687</v>
      </c>
      <c r="D92" s="6">
        <v>82493</v>
      </c>
      <c r="E92" s="7">
        <f t="shared" si="1"/>
        <v>-155194</v>
      </c>
    </row>
    <row r="93" spans="1:5" ht="25.5" x14ac:dyDescent="0.2">
      <c r="A93" s="4" t="s">
        <v>174</v>
      </c>
      <c r="B93" s="5" t="s">
        <v>175</v>
      </c>
      <c r="C93" s="6">
        <v>143806</v>
      </c>
      <c r="D93" s="6">
        <v>143806</v>
      </c>
      <c r="E93" s="7">
        <f t="shared" si="1"/>
        <v>0</v>
      </c>
    </row>
    <row r="94" spans="1:5" ht="38.25" x14ac:dyDescent="0.2">
      <c r="A94" s="4" t="s">
        <v>176</v>
      </c>
      <c r="B94" s="5" t="s">
        <v>177</v>
      </c>
      <c r="C94" s="6">
        <v>0</v>
      </c>
      <c r="D94" s="6">
        <v>16562500</v>
      </c>
      <c r="E94" s="7">
        <f t="shared" si="1"/>
        <v>16562500</v>
      </c>
    </row>
    <row r="95" spans="1:5" ht="51" x14ac:dyDescent="0.2">
      <c r="A95" s="4" t="s">
        <v>178</v>
      </c>
      <c r="B95" s="5" t="s">
        <v>179</v>
      </c>
      <c r="C95" s="6">
        <v>0</v>
      </c>
      <c r="D95" s="6">
        <v>16562500</v>
      </c>
      <c r="E95" s="7">
        <f t="shared" si="1"/>
        <v>16562500</v>
      </c>
    </row>
    <row r="96" spans="1:5" ht="38.25" x14ac:dyDescent="0.2">
      <c r="A96" s="4" t="s">
        <v>220</v>
      </c>
      <c r="B96" s="5" t="s">
        <v>221</v>
      </c>
      <c r="C96" s="6">
        <v>0</v>
      </c>
      <c r="D96" s="6">
        <v>0</v>
      </c>
      <c r="E96" s="7">
        <f t="shared" si="1"/>
        <v>0</v>
      </c>
    </row>
    <row r="97" spans="1:11" ht="25.5" x14ac:dyDescent="0.2">
      <c r="A97" s="8" t="s">
        <v>180</v>
      </c>
      <c r="B97" s="9" t="s">
        <v>181</v>
      </c>
      <c r="C97" s="10">
        <v>12352378</v>
      </c>
      <c r="D97" s="10">
        <v>39019034</v>
      </c>
      <c r="E97" s="7">
        <f t="shared" si="1"/>
        <v>26666656</v>
      </c>
    </row>
    <row r="98" spans="1:11" ht="25.5" x14ac:dyDescent="0.2">
      <c r="A98" s="4" t="s">
        <v>182</v>
      </c>
      <c r="B98" s="5" t="s">
        <v>183</v>
      </c>
      <c r="C98" s="6">
        <v>8635574</v>
      </c>
      <c r="D98" s="6">
        <v>0</v>
      </c>
      <c r="E98" s="7">
        <f t="shared" si="1"/>
        <v>-8635574</v>
      </c>
    </row>
    <row r="99" spans="1:11" ht="38.25" x14ac:dyDescent="0.2">
      <c r="A99" s="4" t="s">
        <v>184</v>
      </c>
      <c r="B99" s="5" t="s">
        <v>185</v>
      </c>
      <c r="C99" s="6">
        <v>91000762</v>
      </c>
      <c r="D99" s="6">
        <v>24843750</v>
      </c>
      <c r="E99" s="7">
        <f t="shared" si="1"/>
        <v>-66157012</v>
      </c>
      <c r="K99" s="3"/>
    </row>
    <row r="100" spans="1:11" ht="51" x14ac:dyDescent="0.2">
      <c r="A100" s="4" t="s">
        <v>186</v>
      </c>
      <c r="B100" s="5" t="s">
        <v>187</v>
      </c>
      <c r="C100" s="6">
        <v>57968750</v>
      </c>
      <c r="D100" s="6">
        <v>24843750</v>
      </c>
      <c r="E100" s="7">
        <f t="shared" si="1"/>
        <v>-33125000</v>
      </c>
    </row>
    <row r="101" spans="1:11" ht="38.25" x14ac:dyDescent="0.2">
      <c r="A101" s="4" t="s">
        <v>188</v>
      </c>
      <c r="B101" s="5" t="s">
        <v>189</v>
      </c>
      <c r="C101" s="6">
        <v>33032012</v>
      </c>
      <c r="D101" s="6">
        <v>0</v>
      </c>
      <c r="E101" s="7">
        <f t="shared" si="1"/>
        <v>-33032012</v>
      </c>
    </row>
    <row r="102" spans="1:11" ht="25.5" x14ac:dyDescent="0.2">
      <c r="A102" s="8" t="s">
        <v>190</v>
      </c>
      <c r="B102" s="9" t="s">
        <v>191</v>
      </c>
      <c r="C102" s="10">
        <v>99636336</v>
      </c>
      <c r="D102" s="10">
        <v>24843750</v>
      </c>
      <c r="E102" s="7">
        <f t="shared" si="1"/>
        <v>-74792586</v>
      </c>
    </row>
    <row r="103" spans="1:11" x14ac:dyDescent="0.2">
      <c r="A103" s="4" t="s">
        <v>192</v>
      </c>
      <c r="B103" s="5" t="s">
        <v>193</v>
      </c>
      <c r="C103" s="6">
        <v>122856330</v>
      </c>
      <c r="D103" s="6">
        <v>191772126</v>
      </c>
      <c r="E103" s="7">
        <f t="shared" si="1"/>
        <v>68915796</v>
      </c>
    </row>
    <row r="104" spans="1:11" ht="25.5" x14ac:dyDescent="0.2">
      <c r="A104" s="4" t="s">
        <v>194</v>
      </c>
      <c r="B104" s="5" t="s">
        <v>195</v>
      </c>
      <c r="C104" s="6">
        <v>26000</v>
      </c>
      <c r="D104" s="6">
        <v>0</v>
      </c>
      <c r="E104" s="7">
        <f t="shared" si="1"/>
        <v>-26000</v>
      </c>
    </row>
    <row r="105" spans="1:11" ht="25.5" x14ac:dyDescent="0.2">
      <c r="A105" s="4" t="s">
        <v>196</v>
      </c>
      <c r="B105" s="5" t="s">
        <v>197</v>
      </c>
      <c r="C105" s="6">
        <v>16829195</v>
      </c>
      <c r="D105" s="6">
        <v>17383799</v>
      </c>
      <c r="E105" s="7">
        <f t="shared" si="1"/>
        <v>554604</v>
      </c>
    </row>
    <row r="106" spans="1:11" ht="25.5" x14ac:dyDescent="0.2">
      <c r="A106" s="4" t="s">
        <v>198</v>
      </c>
      <c r="B106" s="5" t="s">
        <v>199</v>
      </c>
      <c r="C106" s="6">
        <v>9071791</v>
      </c>
      <c r="D106" s="6">
        <v>9242581</v>
      </c>
      <c r="E106" s="7">
        <f t="shared" si="1"/>
        <v>170790</v>
      </c>
    </row>
    <row r="107" spans="1:11" ht="25.5" x14ac:dyDescent="0.2">
      <c r="A107" s="8" t="s">
        <v>200</v>
      </c>
      <c r="B107" s="9" t="s">
        <v>201</v>
      </c>
      <c r="C107" s="10">
        <v>148783316</v>
      </c>
      <c r="D107" s="10">
        <v>218398506</v>
      </c>
      <c r="E107" s="7">
        <f t="shared" si="1"/>
        <v>69615190</v>
      </c>
    </row>
    <row r="108" spans="1:11" x14ac:dyDescent="0.2">
      <c r="A108" s="8" t="s">
        <v>202</v>
      </c>
      <c r="B108" s="9" t="s">
        <v>203</v>
      </c>
      <c r="C108" s="10">
        <v>260772030</v>
      </c>
      <c r="D108" s="10">
        <v>282261290</v>
      </c>
      <c r="E108" s="7">
        <f t="shared" si="1"/>
        <v>21489260</v>
      </c>
      <c r="F108">
        <f>D108/C108*100</f>
        <v>108.2406307148815</v>
      </c>
    </row>
    <row r="109" spans="1:11" ht="25.5" x14ac:dyDescent="0.2">
      <c r="A109" s="4" t="s">
        <v>204</v>
      </c>
      <c r="B109" s="5" t="s">
        <v>205</v>
      </c>
      <c r="C109" s="6">
        <v>61302329</v>
      </c>
      <c r="D109" s="6">
        <v>0</v>
      </c>
      <c r="E109" s="7">
        <f t="shared" si="1"/>
        <v>-61302329</v>
      </c>
    </row>
    <row r="110" spans="1:11" x14ac:dyDescent="0.2">
      <c r="A110" s="4" t="s">
        <v>206</v>
      </c>
      <c r="B110" s="5" t="s">
        <v>207</v>
      </c>
      <c r="C110" s="6">
        <v>754661051</v>
      </c>
      <c r="D110" s="6">
        <v>754661051</v>
      </c>
      <c r="E110" s="7">
        <f t="shared" si="1"/>
        <v>0</v>
      </c>
    </row>
    <row r="111" spans="1:11" ht="25.5" x14ac:dyDescent="0.2">
      <c r="A111" s="8" t="s">
        <v>208</v>
      </c>
      <c r="B111" s="9" t="s">
        <v>209</v>
      </c>
      <c r="C111" s="10">
        <v>815963380</v>
      </c>
      <c r="D111" s="10">
        <v>754661051</v>
      </c>
      <c r="E111" s="7">
        <f t="shared" si="1"/>
        <v>-61302329</v>
      </c>
    </row>
    <row r="112" spans="1:11" x14ac:dyDescent="0.2">
      <c r="A112" s="8" t="s">
        <v>210</v>
      </c>
      <c r="B112" s="9" t="s">
        <v>211</v>
      </c>
      <c r="C112" s="10">
        <v>7450540747</v>
      </c>
      <c r="D112" s="10">
        <v>8495073440</v>
      </c>
      <c r="E112" s="7">
        <f t="shared" si="1"/>
        <v>1044532693</v>
      </c>
    </row>
  </sheetData>
  <mergeCells count="1">
    <mergeCell ref="A2:E2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1A260630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Anikó</dc:creator>
  <cp:lastModifiedBy>Office Mogyoród</cp:lastModifiedBy>
  <cp:lastPrinted>2026-09-03T06:40:02Z</cp:lastPrinted>
  <dcterms:created xsi:type="dcterms:W3CDTF">2022-09-08T06:38:56Z</dcterms:created>
  <dcterms:modified xsi:type="dcterms:W3CDTF">2026-09-17T12:16:02Z</dcterms:modified>
</cp:coreProperties>
</file>