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loterjesztesek\2025\TERVEZETEK\303) Mogyoród Nonprofit Településüzemeltető Kft 2025.évre vonatkozó Üzleti Tervének I. számú módosítása\"/>
    </mc:Choice>
  </mc:AlternateContent>
  <xr:revisionPtr revIDLastSave="0" documentId="13_ncr:1_{3E7962B1-6A03-4BA2-916E-B9F690F1A44D}" xr6:coauthVersionLast="47" xr6:coauthVersionMax="47" xr10:uidLastSave="{00000000-0000-0000-0000-000000000000}"/>
  <bookViews>
    <workbookView xWindow="-108" yWindow="-108" windowWidth="23256" windowHeight="12576" xr2:uid="{94821E92-5A30-1D45-ADFD-39CB07C068F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8" i="1" s="1"/>
  <c r="C15" i="1"/>
  <c r="D6" i="1"/>
  <c r="F10" i="1"/>
  <c r="C6" i="1" l="1"/>
  <c r="B6" i="1"/>
  <c r="N5" i="1"/>
  <c r="F9" i="1"/>
  <c r="F11" i="1" s="1"/>
  <c r="N4" i="1"/>
  <c r="B15" i="1"/>
  <c r="L6" i="1" s="1"/>
  <c r="G6" i="1" l="1"/>
  <c r="K6" i="1"/>
  <c r="I6" i="1"/>
  <c r="F6" i="1"/>
  <c r="J6" i="1"/>
  <c r="H6" i="1"/>
  <c r="N6" i="1" l="1"/>
</calcChain>
</file>

<file path=xl/sharedStrings.xml><?xml version="1.0" encoding="utf-8"?>
<sst xmlns="http://schemas.openxmlformats.org/spreadsheetml/2006/main" count="25" uniqueCount="25">
  <si>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</si>
  <si>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</si>
  <si>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</si>
  <si>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</si>
  <si>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</si>
  <si>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</si>
  <si>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</si>
  <si>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</si>
  <si>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</si>
  <si>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</si>
  <si>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</si>
  <si>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</si>
  <si>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Cafetéria:</t>
  </si>
  <si>
    <t>Finanszírozás cafeteria nélkül</t>
  </si>
  <si>
    <t>Összesen</t>
  </si>
  <si>
    <t>Fejlesztési támogatás</t>
  </si>
  <si>
    <t>számla 1. (január, február, március havi különbözet + április havi rendes)</t>
  </si>
  <si>
    <t>számla 2. (Cafetéria+járulék) - április havi számlával egyidőben</t>
  </si>
  <si>
    <t>számla 3. (fejlesztési támogatás)- április havi számlával egyidőben</t>
  </si>
  <si>
    <t xml:space="preserve">Összes finanszírozás: </t>
  </si>
  <si>
    <t>Összesen:</t>
  </si>
  <si>
    <t>Finanszírozási terv 2025.évre</t>
  </si>
  <si>
    <t>2.számú melléklet</t>
  </si>
  <si>
    <t>Eredeti</t>
  </si>
  <si>
    <t>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</si>
</sst>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#,##0\ &quot;Ft&quot;"/>
  </numFmts>
  <fonts count="5" x14ac:knownFonts="1"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164" fontId="0" fillId="0" borderId="1" xfId="0" applyNumberFormat="1" applyBorder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0" fontId="0" fillId="0" borderId="3" xfId="0" applyBorder="1"/>
    <xf numFmtId="164" fontId="0" fillId="0" borderId="0" xfId="0" applyNumberFormat="1"/>
    <xf numFmtId="42" fontId="0" fillId="0" borderId="0" xfId="2" applyNumberFormat="1" applyFont="1"/>
    <xf numFmtId="42" fontId="0" fillId="0" borderId="0" xfId="0" applyNumberFormat="1"/>
    <xf numFmtId="164" fontId="0" fillId="0" borderId="0" xfId="1" applyNumberFormat="1" applyFont="1"/>
    <xf numFmtId="164" fontId="4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/>
    <xf numFmtId="0" fontId="0" fillId="0" borderId="3" xfId="0" applyBorder="1" applyAlignment="1">
      <alignment wrapText="1"/>
    </xf>
  </cellXfs>
  <cellStyles count="3">
    <cellStyle name="Ezres" xfId="2" builtinId="3"/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D724-4351-8E44-BFE1-AE794E2B613E}">
  <dimension ref="A1:N17"/>
  <sheetViews>
    <sheetView tabSelected="1" view="pageBreakPreview" zoomScale="60" zoomScaleNormal="100" workbookViewId="0">
      <selection activeCell="B17" sqref="B17"/>
    </sheetView>
  </sheetViews>
  <sheetFormatPr defaultColWidth="11" defaultRowHeight="15.6" x14ac:dyDescent="0.3"/>
  <cols>
    <col min="1" max="1" width="29.09765625" bestFit="1" customWidth="1"/>
    <col min="2" max="2" width="13.3984375" bestFit="1" customWidth="1"/>
    <col min="3" max="4" width="14.796875" bestFit="1" customWidth="1"/>
    <col min="5" max="5" width="25.796875" customWidth="1"/>
    <col min="6" max="13" width="12.296875" bestFit="1" customWidth="1"/>
    <col min="14" max="14" width="13.3984375" bestFit="1" customWidth="1"/>
  </cols>
  <sheetData>
    <row r="1" spans="1:14" x14ac:dyDescent="0.3">
      <c r="A1" t="s">
        <v>22</v>
      </c>
    </row>
    <row r="2" spans="1:14" x14ac:dyDescent="0.3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20</v>
      </c>
    </row>
    <row r="4" spans="1:14" x14ac:dyDescent="0.3">
      <c r="A4" s="3">
        <v>2023</v>
      </c>
      <c r="B4" s="4">
        <v>16394000</v>
      </c>
      <c r="C4" s="4">
        <v>16394000</v>
      </c>
      <c r="D4" s="4">
        <v>16394000</v>
      </c>
      <c r="E4" s="4">
        <v>16394000</v>
      </c>
      <c r="F4" s="4">
        <v>16394000</v>
      </c>
      <c r="G4" s="4">
        <v>16394000</v>
      </c>
      <c r="H4" s="4">
        <v>16394000</v>
      </c>
      <c r="I4" s="4">
        <v>16394000</v>
      </c>
      <c r="J4" s="4">
        <v>16394000</v>
      </c>
      <c r="K4" s="4">
        <v>16394000</v>
      </c>
      <c r="L4" s="4">
        <v>16394000</v>
      </c>
      <c r="M4" s="4">
        <v>16394000</v>
      </c>
      <c r="N4" s="15">
        <f>SUM(B4:M4)</f>
        <v>196728000</v>
      </c>
    </row>
    <row r="5" spans="1:14" x14ac:dyDescent="0.3">
      <c r="A5" s="6">
        <v>2024</v>
      </c>
      <c r="B5" s="7">
        <v>20386149</v>
      </c>
      <c r="C5" s="7">
        <v>20386149</v>
      </c>
      <c r="D5" s="7">
        <v>20386149</v>
      </c>
      <c r="E5" s="7">
        <v>20386149</v>
      </c>
      <c r="F5" s="7">
        <v>20386149</v>
      </c>
      <c r="G5" s="7">
        <v>20386149</v>
      </c>
      <c r="H5" s="7">
        <v>20386149</v>
      </c>
      <c r="I5" s="7">
        <v>20386149</v>
      </c>
      <c r="J5" s="7">
        <v>20386149</v>
      </c>
      <c r="K5" s="7">
        <v>20386149</v>
      </c>
      <c r="L5" s="7">
        <v>20386149</v>
      </c>
      <c r="M5" s="7">
        <v>20386149</v>
      </c>
      <c r="N5" s="15">
        <f>B5+C5+D5+E5+F5+G5+H5+I5+J5+K5+L5+M5</f>
        <v>244633788</v>
      </c>
    </row>
    <row r="6" spans="1:14" x14ac:dyDescent="0.3">
      <c r="A6" s="8">
        <v>2025</v>
      </c>
      <c r="B6" s="9">
        <f>B5</f>
        <v>20386149</v>
      </c>
      <c r="C6" s="9">
        <f>C5</f>
        <v>20386149</v>
      </c>
      <c r="D6" s="9">
        <f>D5</f>
        <v>20386149</v>
      </c>
      <c r="E6" s="9">
        <f>20831981+1337497</f>
        <v>22169478</v>
      </c>
      <c r="F6" s="9">
        <f>B15/12</f>
        <v>20831981.416666668</v>
      </c>
      <c r="G6" s="9">
        <f>B15/12</f>
        <v>20831981.416666668</v>
      </c>
      <c r="H6" s="9">
        <f>B15/12</f>
        <v>20831981.416666668</v>
      </c>
      <c r="I6" s="9">
        <f>B15/12</f>
        <v>20831981.416666668</v>
      </c>
      <c r="J6" s="9">
        <f>B15/12</f>
        <v>20831981.416666668</v>
      </c>
      <c r="K6" s="9">
        <f>B15/12</f>
        <v>20831981.416666668</v>
      </c>
      <c r="L6" s="9">
        <f>B15/12</f>
        <v>20831981.416666668</v>
      </c>
      <c r="M6" s="9">
        <v>1384287</v>
      </c>
      <c r="N6" s="15">
        <f>B6+C6+D6+E6+F6+G6+H6+I6+J6+K6+L6+M6</f>
        <v>230536081.91666663</v>
      </c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46.8" x14ac:dyDescent="0.3">
      <c r="A8" s="17"/>
      <c r="B8" s="18"/>
      <c r="C8" s="18"/>
      <c r="D8" s="10"/>
      <c r="E8" s="17" t="s">
        <v>16</v>
      </c>
      <c r="F8" s="5">
        <f>E6</f>
        <v>22169478</v>
      </c>
      <c r="G8" s="1"/>
      <c r="H8" s="1"/>
      <c r="I8" s="1"/>
      <c r="J8" s="1"/>
      <c r="K8" s="1"/>
      <c r="L8" s="1"/>
      <c r="M8" s="1"/>
      <c r="N8" s="1"/>
    </row>
    <row r="9" spans="1:14" ht="46.8" x14ac:dyDescent="0.3">
      <c r="A9" s="17"/>
      <c r="B9" s="18"/>
      <c r="C9" s="18"/>
      <c r="D9" s="10"/>
      <c r="E9" s="17" t="s">
        <v>17</v>
      </c>
      <c r="F9" s="5">
        <f>B14</f>
        <v>11840000</v>
      </c>
      <c r="G9" s="1"/>
      <c r="H9" s="1"/>
      <c r="I9" s="1"/>
      <c r="J9" s="1"/>
      <c r="K9" s="1"/>
      <c r="L9" s="1"/>
      <c r="M9" s="1"/>
      <c r="N9" s="5"/>
    </row>
    <row r="10" spans="1:14" ht="46.8" x14ac:dyDescent="0.3">
      <c r="A10" s="19"/>
      <c r="B10" s="20"/>
      <c r="C10" s="21"/>
      <c r="D10" s="1"/>
      <c r="E10" s="19" t="s">
        <v>18</v>
      </c>
      <c r="F10" s="5">
        <f>B17</f>
        <v>19145250</v>
      </c>
      <c r="G10" s="1"/>
      <c r="H10" s="1"/>
      <c r="I10" s="1"/>
      <c r="J10" s="1"/>
      <c r="K10" s="1"/>
      <c r="L10" s="1"/>
      <c r="M10" s="1"/>
      <c r="N10" s="5"/>
    </row>
    <row r="11" spans="1:14" x14ac:dyDescent="0.3">
      <c r="A11" s="17"/>
      <c r="B11" s="18"/>
      <c r="C11" s="23"/>
      <c r="D11" s="1"/>
      <c r="E11" s="17" t="s">
        <v>14</v>
      </c>
      <c r="F11" s="5">
        <f>SUM(F8:F10)</f>
        <v>53154728</v>
      </c>
      <c r="G11" s="1"/>
      <c r="H11" s="1"/>
      <c r="I11" s="1"/>
      <c r="J11" s="1"/>
      <c r="K11" s="1"/>
      <c r="L11" s="1"/>
      <c r="M11" s="1"/>
      <c r="N11" s="5"/>
    </row>
    <row r="12" spans="1:14" x14ac:dyDescent="0.3">
      <c r="B12" t="s">
        <v>23</v>
      </c>
      <c r="C12" t="s">
        <v>24</v>
      </c>
    </row>
    <row r="13" spans="1:14" x14ac:dyDescent="0.3">
      <c r="A13" s="22" t="s">
        <v>19</v>
      </c>
      <c r="B13" s="11">
        <v>261823777</v>
      </c>
      <c r="C13" s="12">
        <v>242376082</v>
      </c>
      <c r="D13" s="13"/>
      <c r="E13" s="11"/>
    </row>
    <row r="14" spans="1:14" x14ac:dyDescent="0.3">
      <c r="A14" s="22" t="s">
        <v>12</v>
      </c>
      <c r="B14" s="11">
        <v>11840000</v>
      </c>
      <c r="C14" s="12">
        <v>11840000</v>
      </c>
      <c r="D14" s="13"/>
    </row>
    <row r="15" spans="1:14" x14ac:dyDescent="0.3">
      <c r="A15" s="22" t="s">
        <v>13</v>
      </c>
      <c r="B15" s="11">
        <f>B13-B14</f>
        <v>249983777</v>
      </c>
      <c r="C15" s="13">
        <f>C13-C14</f>
        <v>230536082</v>
      </c>
      <c r="D15" s="13"/>
      <c r="G15" s="13"/>
    </row>
    <row r="16" spans="1:14" x14ac:dyDescent="0.3">
      <c r="D16" s="12"/>
      <c r="E16" s="13"/>
    </row>
    <row r="17" spans="1:4" x14ac:dyDescent="0.3">
      <c r="A17" s="22" t="s">
        <v>15</v>
      </c>
      <c r="B17" s="14">
        <v>19145250</v>
      </c>
      <c r="C17" s="12">
        <v>0</v>
      </c>
      <c r="D17" s="11"/>
    </row>
  </sheetData>
  <mergeCells count="1">
    <mergeCell ref="A2:M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Péter Tenki</cp:lastModifiedBy>
  <dcterms:created xsi:type="dcterms:W3CDTF">2023-02-27T06:45:05Z</dcterms:created>
  <dcterms:modified xsi:type="dcterms:W3CDTF">2025-12-04T16:51:57Z</dcterms:modified>
</cp:coreProperties>
</file>