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jos/Desktop/2023. első félév/leküldendő/"/>
    </mc:Choice>
  </mc:AlternateContent>
  <xr:revisionPtr revIDLastSave="0" documentId="13_ncr:1_{6550EAB6-754E-F84A-BDCE-1E4798324070}" xr6:coauthVersionLast="47" xr6:coauthVersionMax="47" xr10:uidLastSave="{00000000-0000-0000-0000-000000000000}"/>
  <bookViews>
    <workbookView xWindow="0" yWindow="500" windowWidth="27320" windowHeight="13440" xr2:uid="{9BF6C2C3-806F-634C-B33F-E45081E4FC67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3" i="1" l="1"/>
  <c r="Z16" i="1"/>
  <c r="AA13" i="1"/>
  <c r="AA7" i="1"/>
  <c r="Z7" i="1"/>
  <c r="C7" i="1" l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B7" i="1"/>
</calcChain>
</file>

<file path=xl/sharedStrings.xml><?xml version="1.0" encoding="utf-8"?>
<sst xmlns="http://schemas.openxmlformats.org/spreadsheetml/2006/main" count="84" uniqueCount="24">
  <si>
    <t>Mogyoród Nonprofit Kft. 2023. I. Félév</t>
  </si>
  <si>
    <t>2023. terv</t>
  </si>
  <si>
    <t>2023. I. Félév tény</t>
  </si>
  <si>
    <t>Személyi jellegű ráfordítás</t>
  </si>
  <si>
    <t>Anyagi jellegű ráfordítás</t>
  </si>
  <si>
    <t>KIADÁS</t>
  </si>
  <si>
    <t>Sportcsarnok 100</t>
  </si>
  <si>
    <t>Konyha 200</t>
  </si>
  <si>
    <t>Településtisztaság 400</t>
  </si>
  <si>
    <t>Vállalati központ 500</t>
  </si>
  <si>
    <t>Hulladék 600</t>
  </si>
  <si>
    <t>Vállalkozási tevékenység 800</t>
  </si>
  <si>
    <t>Ober János 900</t>
  </si>
  <si>
    <t>Köztemető 1200</t>
  </si>
  <si>
    <t>Óvoda 1300</t>
  </si>
  <si>
    <t>Intézményi takarítás 1400</t>
  </si>
  <si>
    <t>Bölcsőde 1600</t>
  </si>
  <si>
    <t>Turisztika 1700</t>
  </si>
  <si>
    <t>Bér + Anyagi összesen</t>
  </si>
  <si>
    <t>BEVÉTEL</t>
  </si>
  <si>
    <t>Bevételek Összesen</t>
  </si>
  <si>
    <t>Össz. Terv</t>
  </si>
  <si>
    <t>Össz. Tény</t>
  </si>
  <si>
    <t>Éves finanszírozás: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</si>
</sst>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7" x14ac:knownFonts="1"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/>
    <xf numFmtId="0" fontId="4" fillId="0" borderId="3" xfId="0" applyFont="1" applyBorder="1"/>
    <xf numFmtId="164" fontId="5" fillId="0" borderId="1" xfId="0" applyNumberFormat="1" applyFont="1" applyBorder="1"/>
    <xf numFmtId="164" fontId="6" fillId="2" borderId="1" xfId="0" applyNumberFormat="1" applyFont="1" applyFill="1" applyBorder="1"/>
    <xf numFmtId="164" fontId="6" fillId="0" borderId="1" xfId="0" applyNumberFormat="1" applyFont="1" applyBorder="1"/>
    <xf numFmtId="164" fontId="5" fillId="0" borderId="2" xfId="0" applyNumberFormat="1" applyFont="1" applyBorder="1"/>
    <xf numFmtId="164" fontId="6" fillId="2" borderId="2" xfId="0" applyNumberFormat="1" applyFont="1" applyFill="1" applyBorder="1"/>
    <xf numFmtId="164" fontId="6" fillId="0" borderId="2" xfId="0" applyNumberFormat="1" applyFont="1" applyBorder="1"/>
    <xf numFmtId="164" fontId="4" fillId="0" borderId="4" xfId="0" applyNumberFormat="1" applyFont="1" applyBorder="1"/>
    <xf numFmtId="164" fontId="4" fillId="2" borderId="4" xfId="0" applyNumberFormat="1" applyFont="1" applyFill="1" applyBorder="1"/>
    <xf numFmtId="164" fontId="4" fillId="2" borderId="5" xfId="0" applyNumberFormat="1" applyFont="1" applyFill="1" applyBorder="1"/>
    <xf numFmtId="0" fontId="1" fillId="4" borderId="1" xfId="0" applyFont="1" applyFill="1" applyBorder="1"/>
    <xf numFmtId="0" fontId="0" fillId="4" borderId="1" xfId="0" applyFill="1" applyBorder="1"/>
    <xf numFmtId="164" fontId="5" fillId="0" borderId="0" xfId="0" applyNumberFormat="1" applyFont="1"/>
    <xf numFmtId="164" fontId="6" fillId="0" borderId="0" xfId="0" applyNumberFormat="1" applyFont="1"/>
    <xf numFmtId="164" fontId="4" fillId="0" borderId="0" xfId="0" applyNumberFormat="1" applyFont="1"/>
    <xf numFmtId="0" fontId="4" fillId="0" borderId="0" xfId="0" applyFont="1"/>
    <xf numFmtId="0" fontId="2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3" fillId="0" borderId="4" xfId="0" applyNumberFormat="1" applyFont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7924B-3FB1-934C-9C6D-C2A934DEEF47}">
  <dimension ref="A1:AA16"/>
  <sheetViews>
    <sheetView tabSelected="1" topLeftCell="J1" workbookViewId="0">
      <selection activeCell="AA13" sqref="AA13"/>
    </sheetView>
  </sheetViews>
  <sheetFormatPr baseColWidth="10" defaultRowHeight="16" x14ac:dyDescent="0.2"/>
  <cols>
    <col min="1" max="1" width="27.83203125" customWidth="1"/>
    <col min="2" max="2" width="20.1640625" customWidth="1"/>
    <col min="3" max="3" width="19.6640625" customWidth="1"/>
    <col min="4" max="4" width="19.5" customWidth="1"/>
    <col min="5" max="5" width="20" customWidth="1"/>
    <col min="6" max="6" width="20.5" customWidth="1"/>
    <col min="7" max="7" width="19.83203125" customWidth="1"/>
    <col min="8" max="8" width="19.5" customWidth="1"/>
    <col min="9" max="9" width="18.6640625" customWidth="1"/>
    <col min="10" max="10" width="18.33203125" customWidth="1"/>
    <col min="11" max="11" width="17.1640625" customWidth="1"/>
    <col min="12" max="12" width="19.33203125" customWidth="1"/>
    <col min="13" max="13" width="20.1640625" customWidth="1"/>
    <col min="14" max="14" width="17.6640625" customWidth="1"/>
    <col min="15" max="15" width="19.1640625" customWidth="1"/>
    <col min="16" max="16" width="18.33203125" customWidth="1"/>
    <col min="17" max="17" width="18.6640625" customWidth="1"/>
    <col min="18" max="18" width="17.83203125" customWidth="1"/>
    <col min="19" max="19" width="19.33203125" customWidth="1"/>
    <col min="20" max="21" width="19.1640625" customWidth="1"/>
    <col min="22" max="22" width="19.6640625" customWidth="1"/>
    <col min="23" max="23" width="18.6640625" customWidth="1"/>
    <col min="24" max="25" width="19" customWidth="1"/>
    <col min="26" max="26" width="23.83203125" customWidth="1"/>
    <col min="27" max="27" width="21.5" customWidth="1"/>
  </cols>
  <sheetData>
    <row r="1" spans="1:27" ht="19" x14ac:dyDescent="0.25">
      <c r="A1" s="29" t="s">
        <v>0</v>
      </c>
      <c r="B1" s="29"/>
      <c r="C1" s="29"/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7" x14ac:dyDescent="0.2">
      <c r="A2" s="1"/>
      <c r="B2" s="28" t="s">
        <v>5</v>
      </c>
      <c r="C2" s="2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7" x14ac:dyDescent="0.2">
      <c r="A3" s="1"/>
      <c r="B3" s="27" t="s">
        <v>6</v>
      </c>
      <c r="C3" s="27"/>
      <c r="D3" s="27" t="s">
        <v>7</v>
      </c>
      <c r="E3" s="27"/>
      <c r="F3" s="27" t="s">
        <v>8</v>
      </c>
      <c r="G3" s="27"/>
      <c r="H3" s="27" t="s">
        <v>9</v>
      </c>
      <c r="I3" s="27"/>
      <c r="J3" s="27" t="s">
        <v>10</v>
      </c>
      <c r="K3" s="27"/>
      <c r="L3" s="27" t="s">
        <v>11</v>
      </c>
      <c r="M3" s="27"/>
      <c r="N3" s="27" t="s">
        <v>12</v>
      </c>
      <c r="O3" s="27"/>
      <c r="P3" s="27" t="s">
        <v>13</v>
      </c>
      <c r="Q3" s="27"/>
      <c r="R3" s="27" t="s">
        <v>14</v>
      </c>
      <c r="S3" s="27"/>
      <c r="T3" s="27" t="s">
        <v>15</v>
      </c>
      <c r="U3" s="27"/>
      <c r="V3" s="27" t="s">
        <v>16</v>
      </c>
      <c r="W3" s="27"/>
      <c r="X3" s="27" t="s">
        <v>17</v>
      </c>
      <c r="Y3" s="27"/>
      <c r="Z3" s="31" t="s">
        <v>21</v>
      </c>
      <c r="AA3" s="31" t="s">
        <v>22</v>
      </c>
    </row>
    <row r="4" spans="1:27" x14ac:dyDescent="0.2">
      <c r="A4" s="1"/>
      <c r="B4" s="4" t="s">
        <v>1</v>
      </c>
      <c r="C4" s="5" t="s">
        <v>2</v>
      </c>
      <c r="D4" s="2" t="s">
        <v>1</v>
      </c>
      <c r="E4" s="5" t="s">
        <v>2</v>
      </c>
      <c r="F4" s="2" t="s">
        <v>1</v>
      </c>
      <c r="G4" s="5" t="s">
        <v>2</v>
      </c>
      <c r="H4" s="2" t="s">
        <v>1</v>
      </c>
      <c r="I4" s="5" t="s">
        <v>2</v>
      </c>
      <c r="J4" s="2" t="s">
        <v>1</v>
      </c>
      <c r="K4" s="5" t="s">
        <v>2</v>
      </c>
      <c r="L4" s="2" t="s">
        <v>1</v>
      </c>
      <c r="M4" s="5" t="s">
        <v>2</v>
      </c>
      <c r="N4" s="2" t="s">
        <v>1</v>
      </c>
      <c r="O4" s="5" t="s">
        <v>2</v>
      </c>
      <c r="P4" s="2" t="s">
        <v>1</v>
      </c>
      <c r="Q4" s="5" t="s">
        <v>2</v>
      </c>
      <c r="R4" s="2" t="s">
        <v>1</v>
      </c>
      <c r="S4" s="5" t="s">
        <v>2</v>
      </c>
      <c r="T4" s="2" t="s">
        <v>1</v>
      </c>
      <c r="U4" s="5" t="s">
        <v>2</v>
      </c>
      <c r="V4" s="2" t="s">
        <v>1</v>
      </c>
      <c r="W4" s="5" t="s">
        <v>2</v>
      </c>
      <c r="X4" s="2" t="s">
        <v>1</v>
      </c>
      <c r="Y4" s="5" t="s">
        <v>2</v>
      </c>
    </row>
    <row r="5" spans="1:27" x14ac:dyDescent="0.2">
      <c r="A5" s="1" t="s">
        <v>3</v>
      </c>
      <c r="B5" s="8">
        <v>17913519</v>
      </c>
      <c r="C5" s="9">
        <v>12425384</v>
      </c>
      <c r="D5" s="10">
        <v>37892898</v>
      </c>
      <c r="E5" s="9">
        <v>17300311</v>
      </c>
      <c r="F5" s="10">
        <v>65425340</v>
      </c>
      <c r="G5" s="9">
        <v>33992243</v>
      </c>
      <c r="H5" s="10">
        <v>47015016</v>
      </c>
      <c r="I5" s="9">
        <v>14248240</v>
      </c>
      <c r="J5" s="10"/>
      <c r="K5" s="9"/>
      <c r="L5" s="10">
        <v>904000</v>
      </c>
      <c r="M5" s="9">
        <v>1170363</v>
      </c>
      <c r="N5" s="10">
        <v>1906081</v>
      </c>
      <c r="O5" s="9">
        <v>3270235</v>
      </c>
      <c r="P5" s="10">
        <v>7766784</v>
      </c>
      <c r="Q5" s="9">
        <v>4313976</v>
      </c>
      <c r="R5" s="10">
        <v>9279197</v>
      </c>
      <c r="S5" s="9">
        <v>4039836</v>
      </c>
      <c r="T5" s="10">
        <v>10524086</v>
      </c>
      <c r="U5" s="9">
        <v>4515200</v>
      </c>
      <c r="V5" s="10">
        <v>1530680</v>
      </c>
      <c r="W5" s="9">
        <v>581227</v>
      </c>
      <c r="X5" s="10">
        <v>5424000</v>
      </c>
      <c r="Y5" s="9">
        <v>478253</v>
      </c>
    </row>
    <row r="6" spans="1:27" ht="17" thickBot="1" x14ac:dyDescent="0.25">
      <c r="A6" s="6" t="s">
        <v>4</v>
      </c>
      <c r="B6" s="11">
        <v>82829500</v>
      </c>
      <c r="C6" s="12">
        <v>30227746</v>
      </c>
      <c r="D6" s="13">
        <v>86359528</v>
      </c>
      <c r="E6" s="12">
        <v>37982161</v>
      </c>
      <c r="F6" s="13">
        <v>24542123</v>
      </c>
      <c r="G6" s="12">
        <v>8921645</v>
      </c>
      <c r="H6" s="13">
        <v>33605400</v>
      </c>
      <c r="I6" s="12">
        <v>22838004</v>
      </c>
      <c r="J6" s="13">
        <v>300000</v>
      </c>
      <c r="K6" s="12">
        <v>0</v>
      </c>
      <c r="L6" s="13">
        <v>0</v>
      </c>
      <c r="M6" s="12">
        <v>1502246</v>
      </c>
      <c r="N6" s="13">
        <v>2643911</v>
      </c>
      <c r="O6" s="12">
        <v>1895624</v>
      </c>
      <c r="P6" s="13">
        <v>897000</v>
      </c>
      <c r="Q6" s="12">
        <v>348232</v>
      </c>
      <c r="R6" s="13">
        <v>3222400</v>
      </c>
      <c r="S6" s="12">
        <v>644940</v>
      </c>
      <c r="T6" s="13">
        <v>720000</v>
      </c>
      <c r="U6" s="12">
        <v>299950</v>
      </c>
      <c r="V6" s="13">
        <v>600000</v>
      </c>
      <c r="W6" s="12">
        <v>119540</v>
      </c>
      <c r="X6" s="13">
        <v>4051399</v>
      </c>
      <c r="Y6" s="12">
        <v>57437</v>
      </c>
    </row>
    <row r="7" spans="1:27" ht="17" thickBot="1" x14ac:dyDescent="0.25">
      <c r="A7" s="7" t="s">
        <v>18</v>
      </c>
      <c r="B7" s="14">
        <f>SUM(B5:B6)</f>
        <v>100743019</v>
      </c>
      <c r="C7" s="15">
        <f t="shared" ref="C7:Y7" si="0">SUM(C5:C6)</f>
        <v>42653130</v>
      </c>
      <c r="D7" s="14">
        <f t="shared" si="0"/>
        <v>124252426</v>
      </c>
      <c r="E7" s="15">
        <f t="shared" si="0"/>
        <v>55282472</v>
      </c>
      <c r="F7" s="14">
        <f t="shared" si="0"/>
        <v>89967463</v>
      </c>
      <c r="G7" s="15">
        <f t="shared" si="0"/>
        <v>42913888</v>
      </c>
      <c r="H7" s="14">
        <f t="shared" si="0"/>
        <v>80620416</v>
      </c>
      <c r="I7" s="15">
        <f t="shared" si="0"/>
        <v>37086244</v>
      </c>
      <c r="J7" s="14">
        <f t="shared" si="0"/>
        <v>300000</v>
      </c>
      <c r="K7" s="15">
        <f t="shared" si="0"/>
        <v>0</v>
      </c>
      <c r="L7" s="14">
        <f t="shared" si="0"/>
        <v>904000</v>
      </c>
      <c r="M7" s="15">
        <f t="shared" si="0"/>
        <v>2672609</v>
      </c>
      <c r="N7" s="14">
        <f t="shared" si="0"/>
        <v>4549992</v>
      </c>
      <c r="O7" s="15">
        <f t="shared" si="0"/>
        <v>5165859</v>
      </c>
      <c r="P7" s="14">
        <f t="shared" si="0"/>
        <v>8663784</v>
      </c>
      <c r="Q7" s="15">
        <f t="shared" si="0"/>
        <v>4662208</v>
      </c>
      <c r="R7" s="14">
        <f t="shared" si="0"/>
        <v>12501597</v>
      </c>
      <c r="S7" s="15">
        <f t="shared" si="0"/>
        <v>4684776</v>
      </c>
      <c r="T7" s="14">
        <f t="shared" si="0"/>
        <v>11244086</v>
      </c>
      <c r="U7" s="15">
        <f t="shared" si="0"/>
        <v>4815150</v>
      </c>
      <c r="V7" s="14">
        <f t="shared" si="0"/>
        <v>2130680</v>
      </c>
      <c r="W7" s="15">
        <f t="shared" si="0"/>
        <v>700767</v>
      </c>
      <c r="X7" s="14">
        <f t="shared" si="0"/>
        <v>9475399</v>
      </c>
      <c r="Y7" s="16">
        <f t="shared" si="0"/>
        <v>535690</v>
      </c>
      <c r="Z7" s="32">
        <f>B7+D7+F7+H7+J7+L7+N7+P7+R7+T7+V7+X7</f>
        <v>445352862</v>
      </c>
      <c r="AA7" s="21">
        <f>C7+E7+G7+I7+K7+M7+O7+Q7+S7+U7+W7+Y7</f>
        <v>201172793</v>
      </c>
    </row>
    <row r="10" spans="1:27" x14ac:dyDescent="0.2">
      <c r="A10" s="1"/>
      <c r="B10" s="28" t="s">
        <v>19</v>
      </c>
      <c r="C10" s="28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7" x14ac:dyDescent="0.2">
      <c r="A11" s="1"/>
      <c r="B11" s="27" t="s">
        <v>6</v>
      </c>
      <c r="C11" s="27"/>
      <c r="D11" s="27" t="s">
        <v>7</v>
      </c>
      <c r="E11" s="27"/>
      <c r="F11" s="27" t="s">
        <v>8</v>
      </c>
      <c r="G11" s="27"/>
      <c r="H11" s="27" t="s">
        <v>9</v>
      </c>
      <c r="I11" s="27"/>
      <c r="J11" s="27" t="s">
        <v>10</v>
      </c>
      <c r="K11" s="27"/>
      <c r="L11" s="27" t="s">
        <v>11</v>
      </c>
      <c r="M11" s="27"/>
      <c r="N11" s="27" t="s">
        <v>12</v>
      </c>
      <c r="O11" s="27"/>
      <c r="P11" s="27" t="s">
        <v>13</v>
      </c>
      <c r="Q11" s="27"/>
      <c r="R11" s="27" t="s">
        <v>14</v>
      </c>
      <c r="S11" s="27"/>
      <c r="T11" s="27" t="s">
        <v>15</v>
      </c>
      <c r="U11" s="27"/>
      <c r="V11" s="27" t="s">
        <v>16</v>
      </c>
      <c r="W11" s="27"/>
      <c r="X11" s="27" t="s">
        <v>17</v>
      </c>
      <c r="Y11" s="27"/>
      <c r="Z11" s="31" t="s">
        <v>21</v>
      </c>
      <c r="AA11" s="31" t="s">
        <v>22</v>
      </c>
    </row>
    <row r="12" spans="1:27" ht="17" thickBot="1" x14ac:dyDescent="0.25">
      <c r="A12" s="6"/>
      <c r="B12" s="23" t="s">
        <v>1</v>
      </c>
      <c r="C12" s="24" t="s">
        <v>2</v>
      </c>
      <c r="D12" s="25" t="s">
        <v>1</v>
      </c>
      <c r="E12" s="24" t="s">
        <v>2</v>
      </c>
      <c r="F12" s="25" t="s">
        <v>1</v>
      </c>
      <c r="G12" s="24" t="s">
        <v>2</v>
      </c>
      <c r="H12" s="25" t="s">
        <v>1</v>
      </c>
      <c r="I12" s="24" t="s">
        <v>2</v>
      </c>
      <c r="J12" s="25" t="s">
        <v>1</v>
      </c>
      <c r="K12" s="24" t="s">
        <v>2</v>
      </c>
      <c r="L12" s="25" t="s">
        <v>1</v>
      </c>
      <c r="M12" s="24" t="s">
        <v>2</v>
      </c>
      <c r="N12" s="25" t="s">
        <v>1</v>
      </c>
      <c r="O12" s="24" t="s">
        <v>2</v>
      </c>
      <c r="P12" s="25" t="s">
        <v>1</v>
      </c>
      <c r="Q12" s="24" t="s">
        <v>2</v>
      </c>
      <c r="R12" s="25" t="s">
        <v>1</v>
      </c>
      <c r="S12" s="24" t="s">
        <v>2</v>
      </c>
      <c r="T12" s="25" t="s">
        <v>1</v>
      </c>
      <c r="U12" s="24" t="s">
        <v>2</v>
      </c>
      <c r="V12" s="25" t="s">
        <v>1</v>
      </c>
      <c r="W12" s="24" t="s">
        <v>2</v>
      </c>
      <c r="X12" s="25" t="s">
        <v>1</v>
      </c>
      <c r="Y12" s="24" t="s">
        <v>2</v>
      </c>
    </row>
    <row r="13" spans="1:27" ht="17" thickBot="1" x14ac:dyDescent="0.25">
      <c r="A13" s="7" t="s">
        <v>20</v>
      </c>
      <c r="B13" s="26">
        <v>80344115</v>
      </c>
      <c r="C13" s="15">
        <v>36498780</v>
      </c>
      <c r="D13" s="14">
        <v>138814167</v>
      </c>
      <c r="E13" s="15">
        <v>60654478</v>
      </c>
      <c r="F13" s="14">
        <v>0</v>
      </c>
      <c r="G13" s="15"/>
      <c r="H13" s="14">
        <v>540000</v>
      </c>
      <c r="I13" s="15">
        <v>107210340</v>
      </c>
      <c r="J13" s="14">
        <v>432000</v>
      </c>
      <c r="K13" s="15">
        <v>53937</v>
      </c>
      <c r="L13" s="14">
        <v>6329149</v>
      </c>
      <c r="M13" s="15">
        <v>5275643</v>
      </c>
      <c r="N13" s="14">
        <v>4609814</v>
      </c>
      <c r="O13" s="15">
        <v>4753182</v>
      </c>
      <c r="P13" s="14">
        <v>5415000</v>
      </c>
      <c r="Q13" s="15">
        <v>788721</v>
      </c>
      <c r="R13" s="14">
        <v>4463616</v>
      </c>
      <c r="S13" s="15">
        <v>1374765</v>
      </c>
      <c r="T13" s="14">
        <v>0</v>
      </c>
      <c r="U13" s="15">
        <v>0</v>
      </c>
      <c r="V13" s="14">
        <v>605000</v>
      </c>
      <c r="W13" s="15">
        <v>0</v>
      </c>
      <c r="X13" s="14">
        <v>800000</v>
      </c>
      <c r="Y13" s="16">
        <v>11811</v>
      </c>
      <c r="Z13" s="32">
        <f>B13+D13+F13+H13+J13+L13+N13+P13+R13+T13+V13+X13</f>
        <v>242352861</v>
      </c>
      <c r="AA13" s="21">
        <f>C13+E13+G13+I13+K13+M13+O13+Q13+S13+U13+W13+Y13</f>
        <v>216621657</v>
      </c>
    </row>
    <row r="14" spans="1:27" x14ac:dyDescent="0.2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7" x14ac:dyDescent="0.2">
      <c r="A15" s="22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7" x14ac:dyDescent="0.2">
      <c r="Y16" t="s">
        <v>23</v>
      </c>
      <c r="Z16" s="30">
        <f>Z7-Z13</f>
        <v>203000001</v>
      </c>
    </row>
  </sheetData>
  <mergeCells count="27">
    <mergeCell ref="B2:C2"/>
    <mergeCell ref="A1:C1"/>
    <mergeCell ref="B3:C3"/>
    <mergeCell ref="D3:E3"/>
    <mergeCell ref="B11:C11"/>
    <mergeCell ref="D11:E11"/>
    <mergeCell ref="F11:G11"/>
    <mergeCell ref="H11:I11"/>
    <mergeCell ref="J11:K11"/>
    <mergeCell ref="R3:S3"/>
    <mergeCell ref="T3:U3"/>
    <mergeCell ref="V3:W3"/>
    <mergeCell ref="X3:Y3"/>
    <mergeCell ref="B10:C10"/>
    <mergeCell ref="F3:G3"/>
    <mergeCell ref="H3:I3"/>
    <mergeCell ref="J3:K3"/>
    <mergeCell ref="L3:M3"/>
    <mergeCell ref="N3:O3"/>
    <mergeCell ref="P3:Q3"/>
    <mergeCell ref="X11:Y11"/>
    <mergeCell ref="L11:M11"/>
    <mergeCell ref="N11:O11"/>
    <mergeCell ref="P11:Q11"/>
    <mergeCell ref="R11:S11"/>
    <mergeCell ref="T11:U11"/>
    <mergeCell ref="V11:W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Monon Office</dc:creator>
  <cp:lastModifiedBy>Monon Office</cp:lastModifiedBy>
  <dcterms:created xsi:type="dcterms:W3CDTF">2023-10-03T05:02:03Z</dcterms:created>
  <dcterms:modified xsi:type="dcterms:W3CDTF">2023-10-10T07:10:13Z</dcterms:modified>
</cp:coreProperties>
</file>